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struzioni" sheetId="1" state="visible" r:id="rId1"/>
    <sheet xmlns:r="http://schemas.openxmlformats.org/officeDocument/2006/relationships" name="Matrice competenze" sheetId="2" state="visible" r:id="rId2"/>
    <sheet xmlns:r="http://schemas.openxmlformats.org/officeDocument/2006/relationships" name="Piano certificazioni" sheetId="3" state="visible" r:id="rId3"/>
    <sheet xmlns:r="http://schemas.openxmlformats.org/officeDocument/2006/relationships" name="Riepilogo" sheetId="4" state="visible" r:id="rId4"/>
    <sheet xmlns:r="http://schemas.openxmlformats.org/officeDocument/2006/relationships" name="Codici esame" sheetId="5" state="visible" r:id="rId5"/>
  </sheets>
  <definedNames/>
  <calcPr calcId="124519" calcMode="auto" fullCalcOnLoad="1"/>
</workbook>
</file>

<file path=xl/styles.xml><?xml version="1.0" encoding="utf-8"?>
<styleSheet xmlns="http://schemas.openxmlformats.org/spreadsheetml/2006/main">
  <numFmts count="1">
    <numFmt numFmtId="164" formatCode="#,##0.00 &quot;EUR&quot;"/>
  </numFmts>
  <fonts count="12">
    <font>
      <name val="Calibri"/>
      <family val="2"/>
      <color theme="1"/>
      <sz val="11"/>
      <scheme val="minor"/>
    </font>
    <font>
      <name val="Calibri"/>
      <b val="1"/>
      <color rgb="00FFFFFF"/>
      <sz val="20"/>
    </font>
    <font>
      <name val="Calibri"/>
      <i val="1"/>
      <color rgb="00FFFFFF"/>
      <sz val="11"/>
    </font>
    <font>
      <name val="Calibri"/>
      <b val="1"/>
      <color rgb="000177FF"/>
      <sz val="13"/>
    </font>
    <font>
      <name val="Calibri"/>
      <color rgb="00212529"/>
      <sz val="11"/>
    </font>
    <font>
      <name val="Calibri"/>
      <b val="1"/>
      <color rgb="00FFFFFF"/>
      <sz val="14"/>
    </font>
    <font>
      <name val="Calibri"/>
      <b val="1"/>
      <color rgb="00FFFFFF"/>
      <sz val="11"/>
    </font>
    <font>
      <name val="Calibri"/>
      <color rgb="00212529"/>
      <sz val="10"/>
    </font>
    <font>
      <name val="Calibri"/>
      <color rgb="00666666"/>
      <sz val="10"/>
    </font>
    <font>
      <name val="Calibri"/>
      <b val="1"/>
      <color rgb="00212529"/>
      <sz val="10"/>
    </font>
    <font>
      <name val="Calibri"/>
      <b val="1"/>
      <color rgb="000177FF"/>
      <sz val="11"/>
    </font>
    <font>
      <name val="Calibri"/>
      <color rgb="00212529"/>
      <sz val="9"/>
    </font>
  </fonts>
  <fills count="6">
    <fill>
      <patternFill/>
    </fill>
    <fill>
      <patternFill patternType="gray125"/>
    </fill>
    <fill>
      <patternFill patternType="solid">
        <fgColor rgb="000177FF"/>
        <bgColor rgb="000177FF"/>
      </patternFill>
    </fill>
    <fill>
      <patternFill patternType="solid">
        <fgColor rgb="00005FCC"/>
        <bgColor rgb="00005FCC"/>
      </patternFill>
    </fill>
    <fill>
      <patternFill patternType="solid">
        <fgColor rgb="00EAF4FF"/>
        <bgColor rgb="00EAF4FF"/>
      </patternFill>
    </fill>
    <fill>
      <patternFill patternType="solid">
        <fgColor rgb="00F5F5F5"/>
        <bgColor rgb="00F5F5F5"/>
      </patternFill>
    </fill>
  </fills>
  <borders count="2">
    <border>
      <left/>
      <right/>
      <top/>
      <bottom/>
      <diagonal/>
    </border>
    <border>
      <left style="thin">
        <color rgb="00DDDDDD"/>
      </left>
      <right style="thin">
        <color rgb="00DDDDDD"/>
      </right>
      <top style="thin">
        <color rgb="00DDDDDD"/>
      </top>
      <bottom style="thin">
        <color rgb="00DDDDDD"/>
      </bottom>
    </border>
  </borders>
  <cellStyleXfs count="1">
    <xf numFmtId="0" fontId="0" fillId="0" borderId="0"/>
  </cellStyleXfs>
  <cellXfs count="18">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xf>
    <xf numFmtId="0" fontId="3" fillId="0" borderId="0" applyAlignment="1" pivotButton="0" quotePrefix="0" xfId="0">
      <alignment horizontal="left" vertical="center"/>
    </xf>
    <xf numFmtId="0" fontId="4" fillId="0" borderId="0" applyAlignment="1" pivotButton="0" quotePrefix="0" xfId="0">
      <alignment horizontal="left" vertical="center" wrapText="1"/>
    </xf>
    <xf numFmtId="0" fontId="5" fillId="2" borderId="0" applyAlignment="1" pivotButton="0" quotePrefix="0" xfId="0">
      <alignment horizontal="center" vertical="center" wrapText="1"/>
    </xf>
    <xf numFmtId="0" fontId="6" fillId="2" borderId="1" applyAlignment="1" pivotButton="0" quotePrefix="0" xfId="0">
      <alignment horizontal="center" vertical="center" wrapText="1"/>
    </xf>
    <xf numFmtId="0" fontId="6" fillId="3" borderId="1" applyAlignment="1" pivotButton="0" quotePrefix="0" xfId="0">
      <alignment horizontal="center" vertical="center" wrapText="1"/>
    </xf>
    <xf numFmtId="0" fontId="7" fillId="4" borderId="1" applyAlignment="1" pivotButton="0" quotePrefix="0" xfId="0">
      <alignment horizontal="left" vertical="center" wrapText="1"/>
    </xf>
    <xf numFmtId="0" fontId="8" fillId="5" borderId="1" applyAlignment="1" pivotButton="0" quotePrefix="0" xfId="0">
      <alignment horizontal="right" vertical="center"/>
    </xf>
    <xf numFmtId="1" fontId="7" fillId="4" borderId="1" applyAlignment="1" pivotButton="0" quotePrefix="0" xfId="0">
      <alignment horizontal="left" vertical="center" wrapText="1"/>
    </xf>
    <xf numFmtId="164" fontId="7" fillId="4" borderId="1" applyAlignment="1" pivotButton="0" quotePrefix="0" xfId="0">
      <alignment horizontal="left" vertical="center" wrapText="1"/>
    </xf>
    <xf numFmtId="0" fontId="9" fillId="5" borderId="1" applyAlignment="1" pivotButton="0" quotePrefix="0" xfId="0">
      <alignment horizontal="left" vertical="center" wrapText="1"/>
    </xf>
    <xf numFmtId="164" fontId="8" fillId="5" borderId="1" applyAlignment="1" pivotButton="0" quotePrefix="0" xfId="0">
      <alignment horizontal="right" vertical="center"/>
    </xf>
    <xf numFmtId="0" fontId="10" fillId="0" borderId="0" pivotButton="0" quotePrefix="0" xfId="0"/>
    <xf numFmtId="0" fontId="9" fillId="0" borderId="0" pivotButton="0" quotePrefix="0" xfId="0"/>
    <xf numFmtId="0" fontId="7" fillId="0" borderId="0" pivotButton="0" quotePrefix="0" xfId="0"/>
    <xf numFmtId="0" fontId="11" fillId="0" borderId="0" applyAlignment="1" pivotButton="0" quotePrefix="0" xfId="0">
      <alignment vertical="top" wrapText="1"/>
    </xf>
  </cellXfs>
  <cellStyles count="1">
    <cellStyle name="Normal" xfId="0" builtinId="0" hidden="0"/>
  </cellStyles>
  <dxfs count="3">
    <dxf>
      <font>
        <b val="1"/>
        <color rgb="000A6E1A"/>
      </font>
      <fill>
        <patternFill patternType="solid">
          <fgColor rgb="00DEFFE3"/>
          <bgColor rgb="00DEFFE3"/>
        </patternFill>
      </fill>
    </dxf>
    <dxf>
      <font>
        <b val="1"/>
        <color rgb="00A0001E"/>
      </font>
      <fill>
        <patternFill patternType="solid">
          <fgColor rgb="00FFE0E0"/>
          <bgColor rgb="00FFE0E0"/>
        </patternFill>
      </fill>
    </dxf>
    <dxf>
      <font>
        <b val="1"/>
        <color rgb="008A6D00"/>
      </font>
      <fill>
        <patternFill patternType="solid">
          <fgColor rgb="00FFF7C2"/>
          <bgColor rgb="00FFF7C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4" customWidth="1" min="1" max="1"/>
    <col width="92" customWidth="1" min="2" max="2"/>
  </cols>
  <sheetData>
    <row r="1" ht="50" customHeight="1">
      <c r="A1" s="1" t="inlineStr">
        <is>
          <t>PIANO DI CERTIFICAZIONE DEL TEAM</t>
        </is>
      </c>
    </row>
    <row r="2" ht="22" customHeight="1">
      <c r="A2" s="2" t="inlineStr">
        <is>
          <t>SynSphere Italia — Partner Microsoft per le PMI italiane</t>
        </is>
      </c>
    </row>
    <row r="4" ht="26" customHeight="1">
      <c r="A4" s="3" t="inlineStr">
        <is>
          <t>A cosa serve</t>
        </is>
      </c>
    </row>
    <row r="5" ht="22" customHeight="1">
      <c r="B5" s="4" t="inlineStr">
        <is>
          <t>Trasformare 'dovremmo certificare qualcuno' in un piano con nomi, codici esame e date.</t>
        </is>
      </c>
    </row>
    <row r="6" ht="22" customHeight="1">
      <c r="B6" s="4" t="inlineStr">
        <is>
          <t>Il file risponde a tre domande: quali competenze abbiamo davvero, quali certificazioni</t>
        </is>
      </c>
    </row>
    <row r="7" ht="22" customHeight="1">
      <c r="B7" s="4" t="inlineStr">
        <is>
          <t>servono per colmare il divario, e quanto costa in denaro e in tempo.</t>
        </is>
      </c>
    </row>
    <row r="9" ht="26" customHeight="1">
      <c r="A9" s="3" t="inlineStr">
        <is>
          <t>Come si compila, in ordine</t>
        </is>
      </c>
    </row>
    <row r="10" ht="22" customHeight="1">
      <c r="B10" s="4" t="inlineStr">
        <is>
          <t>1. MATRICE COMPETENZE: una riga per persona. Per ogni area indica il livello ATTUALE e</t>
        </is>
      </c>
    </row>
    <row r="11" ht="22" customHeight="1">
      <c r="B11" s="4" t="inlineStr">
        <is>
          <t xml:space="preserve">   quello TARGET. Le celle azzurre sono da compilare, quelle grigie si calcolano.</t>
        </is>
      </c>
    </row>
    <row r="12" ht="22" customHeight="1">
      <c r="B12" s="4" t="inlineStr">
        <is>
          <t>2. PIANO CERTIFICAZIONI: una riga per esame da sostenere. Il codice lo trovi nel foglio</t>
        </is>
      </c>
    </row>
    <row r="13" ht="22" customHeight="1">
      <c r="B13" s="4" t="inlineStr">
        <is>
          <t xml:space="preserve">   CODICI ESAME. Compila priorita, mese previsto e stato.</t>
        </is>
      </c>
    </row>
    <row r="14" ht="22" customHeight="1">
      <c r="B14" s="4" t="inlineStr">
        <is>
          <t>3. RIEPILOGO: si aggiorna da se. Serve per la discussione sul budget.</t>
        </is>
      </c>
    </row>
    <row r="16" ht="26" customHeight="1">
      <c r="A16" s="3" t="inlineStr">
        <is>
          <t>Il divario e' la colonna che conta</t>
        </is>
      </c>
    </row>
    <row r="17" ht="22" customHeight="1">
      <c r="B17" s="4" t="inlineStr">
        <is>
          <t>La matrice calcola il DIVARIO come target meno attuale. Le aree con divario 2 o piu</t>
        </is>
      </c>
    </row>
    <row r="18" ht="22" customHeight="1">
      <c r="B18" s="4" t="inlineStr">
        <is>
          <t>sono quelle su cui una certificazione ha senso: sotto quella soglia spesso basta</t>
        </is>
      </c>
    </row>
    <row r="19" ht="22" customHeight="1">
      <c r="B19" s="4" t="inlineStr">
        <is>
          <t>affiancamento o formazione interna, che costa meno e rende prima.</t>
        </is>
      </c>
    </row>
    <row r="21" ht="26" customHeight="1">
      <c r="A21" s="3" t="inlineStr">
        <is>
          <t>Sul costo dell'esame</t>
        </is>
      </c>
    </row>
    <row r="22" ht="22" customHeight="1">
      <c r="B22" s="4" t="inlineStr">
        <is>
          <t>La colonna COSTO ESAME e' deliberatamente vuota: il prezzo lo fissa l'ente</t>
        </is>
      </c>
    </row>
    <row r="23" ht="22" customHeight="1">
      <c r="B23" s="4" t="inlineStr">
        <is>
          <t>certificatore, varia per paese e cambia nel tempo. Prendilo dal sito del vendor al</t>
        </is>
      </c>
    </row>
    <row r="24" ht="22" customHeight="1">
      <c r="B24" s="4" t="inlineStr">
        <is>
          <t>momento in cui pianifichi, e annota la data del rilevamento.</t>
        </is>
      </c>
    </row>
    <row r="25" ht="22" customHeight="1">
      <c r="B25" s="4" t="inlineStr">
        <is>
          <t>Non dimenticare il secondo costo, quasi sempre piu alto del primo: le ORE di studio.</t>
        </is>
      </c>
    </row>
    <row r="27" ht="26" customHeight="1">
      <c r="A27" s="3" t="inlineStr">
        <is>
          <t>Il foglio CODICI ESAME</t>
        </is>
      </c>
    </row>
    <row r="28" ht="22" customHeight="1">
      <c r="B28" s="4" t="inlineStr">
        <is>
          <t>Non e' un elenco generico. Riporta le certificazioni piu erogate nel nostro test</t>
        </is>
      </c>
    </row>
    <row r="29" ht="22" customHeight="1">
      <c r="B29" s="4" t="inlineStr">
        <is>
          <t>center Pearson VUE fra giugno 2024 e luglio 2026, con il numero di esami effettivi.</t>
        </is>
      </c>
    </row>
    <row r="30" ht="22" customHeight="1">
      <c r="B30" s="4" t="inlineStr">
        <is>
          <t>Serve a due cose: trovare il codice giusto senza cercarlo, e capire cosa stanno</t>
        </is>
      </c>
    </row>
    <row r="31" ht="22" customHeight="1">
      <c r="B31" s="4" t="inlineStr">
        <is>
          <t>davvero certificando le altre aziende italiane.</t>
        </is>
      </c>
    </row>
    <row r="32" ht="22" customHeight="1">
      <c r="B32" s="4" t="inlineStr">
        <is>
          <t>Fonte: Osservatorio Certificazioni 2026, dato primario, licenza CC BY 4.0.</t>
        </is>
      </c>
    </row>
    <row r="34" ht="26" customHeight="1">
      <c r="A34" s="3" t="inlineStr">
        <is>
          <t>Prima di considerarlo finito</t>
        </is>
      </c>
    </row>
    <row r="35" ht="22" customHeight="1">
      <c r="B35" s="4" t="inlineStr">
        <is>
          <t>Un piano di certificazione senza una data di verifica e' una lista di buoni</t>
        </is>
      </c>
    </row>
    <row r="36" ht="22" customHeight="1">
      <c r="B36" s="4" t="inlineStr">
        <is>
          <t>propositi. Fissa una revisione trimestrale e mettila in calendario adesso.</t>
        </is>
      </c>
    </row>
  </sheetData>
  <mergeCells count="8">
    <mergeCell ref="A4:B4"/>
    <mergeCell ref="A21:B21"/>
    <mergeCell ref="A16:B16"/>
    <mergeCell ref="A2:B2"/>
    <mergeCell ref="A1:B1"/>
    <mergeCell ref="A9:B9"/>
    <mergeCell ref="A27:B27"/>
    <mergeCell ref="A34:B3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Z24"/>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8" customWidth="1" min="1" max="1"/>
    <col width="22"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s>
  <sheetData>
    <row r="1" ht="32" customHeight="1">
      <c r="A1" s="5" t="inlineStr">
        <is>
          <t>MATRICE DELLE COMPETENZE — livello attuale, target e divario per area</t>
        </is>
      </c>
    </row>
    <row r="3" ht="28" customHeight="1">
      <c r="A3" s="6" t="inlineStr">
        <is>
          <t>Persona</t>
        </is>
      </c>
      <c r="B3" s="6" t="inlineStr">
        <is>
          <t>Ruolo</t>
        </is>
      </c>
      <c r="C3" s="6" t="inlineStr">
        <is>
          <t>Microsoft 365 / Copilot</t>
        </is>
      </c>
      <c r="D3" s="6" t="n"/>
      <c r="E3" s="6" t="n"/>
      <c r="F3" s="6" t="inlineStr">
        <is>
          <t>Azure / Cloud</t>
        </is>
      </c>
      <c r="G3" s="6" t="n"/>
      <c r="H3" s="6" t="n"/>
      <c r="I3" s="6" t="inlineStr">
        <is>
          <t>Sicurezza</t>
        </is>
      </c>
      <c r="J3" s="6" t="n"/>
      <c r="K3" s="6" t="n"/>
      <c r="L3" s="6" t="inlineStr">
        <is>
          <t>Dati / Power BI</t>
        </is>
      </c>
      <c r="M3" s="6" t="n"/>
      <c r="N3" s="6" t="n"/>
      <c r="O3" s="6" t="inlineStr">
        <is>
          <t>Dynamics 365 / ERP</t>
        </is>
      </c>
      <c r="P3" s="6" t="n"/>
      <c r="Q3" s="6" t="n"/>
      <c r="R3" s="6" t="inlineStr">
        <is>
          <t>Power Platform</t>
        </is>
      </c>
      <c r="S3" s="6" t="n"/>
      <c r="T3" s="6" t="n"/>
      <c r="U3" s="6" t="inlineStr">
        <is>
          <t>Networking</t>
        </is>
      </c>
      <c r="V3" s="6" t="n"/>
      <c r="W3" s="6" t="n"/>
      <c r="X3" s="6" t="inlineStr">
        <is>
          <t>Altro</t>
        </is>
      </c>
      <c r="Y3" s="6" t="n"/>
      <c r="Z3" s="6" t="n"/>
    </row>
    <row r="4" ht="20" customHeight="1">
      <c r="A4" s="7" t="n"/>
      <c r="B4" s="7" t="n"/>
      <c r="C4" s="7" t="inlineStr">
        <is>
          <t>Att.</t>
        </is>
      </c>
      <c r="D4" s="7" t="inlineStr">
        <is>
          <t>Target</t>
        </is>
      </c>
      <c r="E4" s="7" t="inlineStr">
        <is>
          <t>Divario</t>
        </is>
      </c>
      <c r="F4" s="7" t="inlineStr">
        <is>
          <t>Att.</t>
        </is>
      </c>
      <c r="G4" s="7" t="inlineStr">
        <is>
          <t>Target</t>
        </is>
      </c>
      <c r="H4" s="7" t="inlineStr">
        <is>
          <t>Divario</t>
        </is>
      </c>
      <c r="I4" s="7" t="inlineStr">
        <is>
          <t>Att.</t>
        </is>
      </c>
      <c r="J4" s="7" t="inlineStr">
        <is>
          <t>Target</t>
        </is>
      </c>
      <c r="K4" s="7" t="inlineStr">
        <is>
          <t>Divario</t>
        </is>
      </c>
      <c r="L4" s="7" t="inlineStr">
        <is>
          <t>Att.</t>
        </is>
      </c>
      <c r="M4" s="7" t="inlineStr">
        <is>
          <t>Target</t>
        </is>
      </c>
      <c r="N4" s="7" t="inlineStr">
        <is>
          <t>Divario</t>
        </is>
      </c>
      <c r="O4" s="7" t="inlineStr">
        <is>
          <t>Att.</t>
        </is>
      </c>
      <c r="P4" s="7" t="inlineStr">
        <is>
          <t>Target</t>
        </is>
      </c>
      <c r="Q4" s="7" t="inlineStr">
        <is>
          <t>Divario</t>
        </is>
      </c>
      <c r="R4" s="7" t="inlineStr">
        <is>
          <t>Att.</t>
        </is>
      </c>
      <c r="S4" s="7" t="inlineStr">
        <is>
          <t>Target</t>
        </is>
      </c>
      <c r="T4" s="7" t="inlineStr">
        <is>
          <t>Divario</t>
        </is>
      </c>
      <c r="U4" s="7" t="inlineStr">
        <is>
          <t>Att.</t>
        </is>
      </c>
      <c r="V4" s="7" t="inlineStr">
        <is>
          <t>Target</t>
        </is>
      </c>
      <c r="W4" s="7" t="inlineStr">
        <is>
          <t>Divario</t>
        </is>
      </c>
      <c r="X4" s="7" t="inlineStr">
        <is>
          <t>Att.</t>
        </is>
      </c>
      <c r="Y4" s="7" t="inlineStr">
        <is>
          <t>Target</t>
        </is>
      </c>
      <c r="Z4" s="7" t="inlineStr">
        <is>
          <t>Divario</t>
        </is>
      </c>
    </row>
    <row r="5">
      <c r="A5" s="8" t="n"/>
      <c r="B5" s="8" t="n"/>
      <c r="C5" s="8" t="n"/>
      <c r="D5" s="8" t="n"/>
      <c r="E5" s="9">
        <f>IF(OR(C5="",D5=""),"",VALUE(LEFT(D5,1))-VALUE(LEFT(C5,1)))</f>
        <v/>
      </c>
      <c r="F5" s="8" t="n"/>
      <c r="G5" s="8" t="n"/>
      <c r="H5" s="9">
        <f>IF(OR(F5="",G5=""),"",VALUE(LEFT(G5,1))-VALUE(LEFT(F5,1)))</f>
        <v/>
      </c>
      <c r="I5" s="8" t="n"/>
      <c r="J5" s="8" t="n"/>
      <c r="K5" s="9">
        <f>IF(OR(I5="",J5=""),"",VALUE(LEFT(J5,1))-VALUE(LEFT(I5,1)))</f>
        <v/>
      </c>
      <c r="L5" s="8" t="n"/>
      <c r="M5" s="8" t="n"/>
      <c r="N5" s="9">
        <f>IF(OR(L5="",M5=""),"",VALUE(LEFT(M5,1))-VALUE(LEFT(L5,1)))</f>
        <v/>
      </c>
      <c r="O5" s="8" t="n"/>
      <c r="P5" s="8" t="n"/>
      <c r="Q5" s="9">
        <f>IF(OR(O5="",P5=""),"",VALUE(LEFT(P5,1))-VALUE(LEFT(O5,1)))</f>
        <v/>
      </c>
      <c r="R5" s="8" t="n"/>
      <c r="S5" s="8" t="n"/>
      <c r="T5" s="9">
        <f>IF(OR(R5="",S5=""),"",VALUE(LEFT(S5,1))-VALUE(LEFT(R5,1)))</f>
        <v/>
      </c>
      <c r="U5" s="8" t="n"/>
      <c r="V5" s="8" t="n"/>
      <c r="W5" s="9">
        <f>IF(OR(U5="",V5=""),"",VALUE(LEFT(V5,1))-VALUE(LEFT(U5,1)))</f>
        <v/>
      </c>
      <c r="X5" s="8" t="n"/>
      <c r="Y5" s="8" t="n"/>
      <c r="Z5" s="9">
        <f>IF(OR(X5="",Y5=""),"",VALUE(LEFT(Y5,1))-VALUE(LEFT(X5,1)))</f>
        <v/>
      </c>
    </row>
    <row r="6">
      <c r="A6" s="8" t="n"/>
      <c r="B6" s="8" t="n"/>
      <c r="C6" s="8" t="n"/>
      <c r="D6" s="8" t="n"/>
      <c r="E6" s="9">
        <f>IF(OR(C6="",D6=""),"",VALUE(LEFT(D6,1))-VALUE(LEFT(C6,1)))</f>
        <v/>
      </c>
      <c r="F6" s="8" t="n"/>
      <c r="G6" s="8" t="n"/>
      <c r="H6" s="9">
        <f>IF(OR(F6="",G6=""),"",VALUE(LEFT(G6,1))-VALUE(LEFT(F6,1)))</f>
        <v/>
      </c>
      <c r="I6" s="8" t="n"/>
      <c r="J6" s="8" t="n"/>
      <c r="K6" s="9">
        <f>IF(OR(I6="",J6=""),"",VALUE(LEFT(J6,1))-VALUE(LEFT(I6,1)))</f>
        <v/>
      </c>
      <c r="L6" s="8" t="n"/>
      <c r="M6" s="8" t="n"/>
      <c r="N6" s="9">
        <f>IF(OR(L6="",M6=""),"",VALUE(LEFT(M6,1))-VALUE(LEFT(L6,1)))</f>
        <v/>
      </c>
      <c r="O6" s="8" t="n"/>
      <c r="P6" s="8" t="n"/>
      <c r="Q6" s="9">
        <f>IF(OR(O6="",P6=""),"",VALUE(LEFT(P6,1))-VALUE(LEFT(O6,1)))</f>
        <v/>
      </c>
      <c r="R6" s="8" t="n"/>
      <c r="S6" s="8" t="n"/>
      <c r="T6" s="9">
        <f>IF(OR(R6="",S6=""),"",VALUE(LEFT(S6,1))-VALUE(LEFT(R6,1)))</f>
        <v/>
      </c>
      <c r="U6" s="8" t="n"/>
      <c r="V6" s="8" t="n"/>
      <c r="W6" s="9">
        <f>IF(OR(U6="",V6=""),"",VALUE(LEFT(V6,1))-VALUE(LEFT(U6,1)))</f>
        <v/>
      </c>
      <c r="X6" s="8" t="n"/>
      <c r="Y6" s="8" t="n"/>
      <c r="Z6" s="9">
        <f>IF(OR(X6="",Y6=""),"",VALUE(LEFT(Y6,1))-VALUE(LEFT(X6,1)))</f>
        <v/>
      </c>
    </row>
    <row r="7">
      <c r="A7" s="8" t="n"/>
      <c r="B7" s="8" t="n"/>
      <c r="C7" s="8" t="n"/>
      <c r="D7" s="8" t="n"/>
      <c r="E7" s="9">
        <f>IF(OR(C7="",D7=""),"",VALUE(LEFT(D7,1))-VALUE(LEFT(C7,1)))</f>
        <v/>
      </c>
      <c r="F7" s="8" t="n"/>
      <c r="G7" s="8" t="n"/>
      <c r="H7" s="9">
        <f>IF(OR(F7="",G7=""),"",VALUE(LEFT(G7,1))-VALUE(LEFT(F7,1)))</f>
        <v/>
      </c>
      <c r="I7" s="8" t="n"/>
      <c r="J7" s="8" t="n"/>
      <c r="K7" s="9">
        <f>IF(OR(I7="",J7=""),"",VALUE(LEFT(J7,1))-VALUE(LEFT(I7,1)))</f>
        <v/>
      </c>
      <c r="L7" s="8" t="n"/>
      <c r="M7" s="8" t="n"/>
      <c r="N7" s="9">
        <f>IF(OR(L7="",M7=""),"",VALUE(LEFT(M7,1))-VALUE(LEFT(L7,1)))</f>
        <v/>
      </c>
      <c r="O7" s="8" t="n"/>
      <c r="P7" s="8" t="n"/>
      <c r="Q7" s="9">
        <f>IF(OR(O7="",P7=""),"",VALUE(LEFT(P7,1))-VALUE(LEFT(O7,1)))</f>
        <v/>
      </c>
      <c r="R7" s="8" t="n"/>
      <c r="S7" s="8" t="n"/>
      <c r="T7" s="9">
        <f>IF(OR(R7="",S7=""),"",VALUE(LEFT(S7,1))-VALUE(LEFT(R7,1)))</f>
        <v/>
      </c>
      <c r="U7" s="8" t="n"/>
      <c r="V7" s="8" t="n"/>
      <c r="W7" s="9">
        <f>IF(OR(U7="",V7=""),"",VALUE(LEFT(V7,1))-VALUE(LEFT(U7,1)))</f>
        <v/>
      </c>
      <c r="X7" s="8" t="n"/>
      <c r="Y7" s="8" t="n"/>
      <c r="Z7" s="9">
        <f>IF(OR(X7="",Y7=""),"",VALUE(LEFT(Y7,1))-VALUE(LEFT(X7,1)))</f>
        <v/>
      </c>
    </row>
    <row r="8">
      <c r="A8" s="8" t="n"/>
      <c r="B8" s="8" t="n"/>
      <c r="C8" s="8" t="n"/>
      <c r="D8" s="8" t="n"/>
      <c r="E8" s="9">
        <f>IF(OR(C8="",D8=""),"",VALUE(LEFT(D8,1))-VALUE(LEFT(C8,1)))</f>
        <v/>
      </c>
      <c r="F8" s="8" t="n"/>
      <c r="G8" s="8" t="n"/>
      <c r="H8" s="9">
        <f>IF(OR(F8="",G8=""),"",VALUE(LEFT(G8,1))-VALUE(LEFT(F8,1)))</f>
        <v/>
      </c>
      <c r="I8" s="8" t="n"/>
      <c r="J8" s="8" t="n"/>
      <c r="K8" s="9">
        <f>IF(OR(I8="",J8=""),"",VALUE(LEFT(J8,1))-VALUE(LEFT(I8,1)))</f>
        <v/>
      </c>
      <c r="L8" s="8" t="n"/>
      <c r="M8" s="8" t="n"/>
      <c r="N8" s="9">
        <f>IF(OR(L8="",M8=""),"",VALUE(LEFT(M8,1))-VALUE(LEFT(L8,1)))</f>
        <v/>
      </c>
      <c r="O8" s="8" t="n"/>
      <c r="P8" s="8" t="n"/>
      <c r="Q8" s="9">
        <f>IF(OR(O8="",P8=""),"",VALUE(LEFT(P8,1))-VALUE(LEFT(O8,1)))</f>
        <v/>
      </c>
      <c r="R8" s="8" t="n"/>
      <c r="S8" s="8" t="n"/>
      <c r="T8" s="9">
        <f>IF(OR(R8="",S8=""),"",VALUE(LEFT(S8,1))-VALUE(LEFT(R8,1)))</f>
        <v/>
      </c>
      <c r="U8" s="8" t="n"/>
      <c r="V8" s="8" t="n"/>
      <c r="W8" s="9">
        <f>IF(OR(U8="",V8=""),"",VALUE(LEFT(V8,1))-VALUE(LEFT(U8,1)))</f>
        <v/>
      </c>
      <c r="X8" s="8" t="n"/>
      <c r="Y8" s="8" t="n"/>
      <c r="Z8" s="9">
        <f>IF(OR(X8="",Y8=""),"",VALUE(LEFT(Y8,1))-VALUE(LEFT(X8,1)))</f>
        <v/>
      </c>
    </row>
    <row r="9">
      <c r="A9" s="8" t="n"/>
      <c r="B9" s="8" t="n"/>
      <c r="C9" s="8" t="n"/>
      <c r="D9" s="8" t="n"/>
      <c r="E9" s="9">
        <f>IF(OR(C9="",D9=""),"",VALUE(LEFT(D9,1))-VALUE(LEFT(C9,1)))</f>
        <v/>
      </c>
      <c r="F9" s="8" t="n"/>
      <c r="G9" s="8" t="n"/>
      <c r="H9" s="9">
        <f>IF(OR(F9="",G9=""),"",VALUE(LEFT(G9,1))-VALUE(LEFT(F9,1)))</f>
        <v/>
      </c>
      <c r="I9" s="8" t="n"/>
      <c r="J9" s="8" t="n"/>
      <c r="K9" s="9">
        <f>IF(OR(I9="",J9=""),"",VALUE(LEFT(J9,1))-VALUE(LEFT(I9,1)))</f>
        <v/>
      </c>
      <c r="L9" s="8" t="n"/>
      <c r="M9" s="8" t="n"/>
      <c r="N9" s="9">
        <f>IF(OR(L9="",M9=""),"",VALUE(LEFT(M9,1))-VALUE(LEFT(L9,1)))</f>
        <v/>
      </c>
      <c r="O9" s="8" t="n"/>
      <c r="P9" s="8" t="n"/>
      <c r="Q9" s="9">
        <f>IF(OR(O9="",P9=""),"",VALUE(LEFT(P9,1))-VALUE(LEFT(O9,1)))</f>
        <v/>
      </c>
      <c r="R9" s="8" t="n"/>
      <c r="S9" s="8" t="n"/>
      <c r="T9" s="9">
        <f>IF(OR(R9="",S9=""),"",VALUE(LEFT(S9,1))-VALUE(LEFT(R9,1)))</f>
        <v/>
      </c>
      <c r="U9" s="8" t="n"/>
      <c r="V9" s="8" t="n"/>
      <c r="W9" s="9">
        <f>IF(OR(U9="",V9=""),"",VALUE(LEFT(V9,1))-VALUE(LEFT(U9,1)))</f>
        <v/>
      </c>
      <c r="X9" s="8" t="n"/>
      <c r="Y9" s="8" t="n"/>
      <c r="Z9" s="9">
        <f>IF(OR(X9="",Y9=""),"",VALUE(LEFT(Y9,1))-VALUE(LEFT(X9,1)))</f>
        <v/>
      </c>
    </row>
    <row r="10">
      <c r="A10" s="8" t="n"/>
      <c r="B10" s="8" t="n"/>
      <c r="C10" s="8" t="n"/>
      <c r="D10" s="8" t="n"/>
      <c r="E10" s="9">
        <f>IF(OR(C10="",D10=""),"",VALUE(LEFT(D10,1))-VALUE(LEFT(C10,1)))</f>
        <v/>
      </c>
      <c r="F10" s="8" t="n"/>
      <c r="G10" s="8" t="n"/>
      <c r="H10" s="9">
        <f>IF(OR(F10="",G10=""),"",VALUE(LEFT(G10,1))-VALUE(LEFT(F10,1)))</f>
        <v/>
      </c>
      <c r="I10" s="8" t="n"/>
      <c r="J10" s="8" t="n"/>
      <c r="K10" s="9">
        <f>IF(OR(I10="",J10=""),"",VALUE(LEFT(J10,1))-VALUE(LEFT(I10,1)))</f>
        <v/>
      </c>
      <c r="L10" s="8" t="n"/>
      <c r="M10" s="8" t="n"/>
      <c r="N10" s="9">
        <f>IF(OR(L10="",M10=""),"",VALUE(LEFT(M10,1))-VALUE(LEFT(L10,1)))</f>
        <v/>
      </c>
      <c r="O10" s="8" t="n"/>
      <c r="P10" s="8" t="n"/>
      <c r="Q10" s="9">
        <f>IF(OR(O10="",P10=""),"",VALUE(LEFT(P10,1))-VALUE(LEFT(O10,1)))</f>
        <v/>
      </c>
      <c r="R10" s="8" t="n"/>
      <c r="S10" s="8" t="n"/>
      <c r="T10" s="9">
        <f>IF(OR(R10="",S10=""),"",VALUE(LEFT(S10,1))-VALUE(LEFT(R10,1)))</f>
        <v/>
      </c>
      <c r="U10" s="8" t="n"/>
      <c r="V10" s="8" t="n"/>
      <c r="W10" s="9">
        <f>IF(OR(U10="",V10=""),"",VALUE(LEFT(V10,1))-VALUE(LEFT(U10,1)))</f>
        <v/>
      </c>
      <c r="X10" s="8" t="n"/>
      <c r="Y10" s="8" t="n"/>
      <c r="Z10" s="9">
        <f>IF(OR(X10="",Y10=""),"",VALUE(LEFT(Y10,1))-VALUE(LEFT(X10,1)))</f>
        <v/>
      </c>
    </row>
    <row r="11">
      <c r="A11" s="8" t="n"/>
      <c r="B11" s="8" t="n"/>
      <c r="C11" s="8" t="n"/>
      <c r="D11" s="8" t="n"/>
      <c r="E11" s="9">
        <f>IF(OR(C11="",D11=""),"",VALUE(LEFT(D11,1))-VALUE(LEFT(C11,1)))</f>
        <v/>
      </c>
      <c r="F11" s="8" t="n"/>
      <c r="G11" s="8" t="n"/>
      <c r="H11" s="9">
        <f>IF(OR(F11="",G11=""),"",VALUE(LEFT(G11,1))-VALUE(LEFT(F11,1)))</f>
        <v/>
      </c>
      <c r="I11" s="8" t="n"/>
      <c r="J11" s="8" t="n"/>
      <c r="K11" s="9">
        <f>IF(OR(I11="",J11=""),"",VALUE(LEFT(J11,1))-VALUE(LEFT(I11,1)))</f>
        <v/>
      </c>
      <c r="L11" s="8" t="n"/>
      <c r="M11" s="8" t="n"/>
      <c r="N11" s="9">
        <f>IF(OR(L11="",M11=""),"",VALUE(LEFT(M11,1))-VALUE(LEFT(L11,1)))</f>
        <v/>
      </c>
      <c r="O11" s="8" t="n"/>
      <c r="P11" s="8" t="n"/>
      <c r="Q11" s="9">
        <f>IF(OR(O11="",P11=""),"",VALUE(LEFT(P11,1))-VALUE(LEFT(O11,1)))</f>
        <v/>
      </c>
      <c r="R11" s="8" t="n"/>
      <c r="S11" s="8" t="n"/>
      <c r="T11" s="9">
        <f>IF(OR(R11="",S11=""),"",VALUE(LEFT(S11,1))-VALUE(LEFT(R11,1)))</f>
        <v/>
      </c>
      <c r="U11" s="8" t="n"/>
      <c r="V11" s="8" t="n"/>
      <c r="W11" s="9">
        <f>IF(OR(U11="",V11=""),"",VALUE(LEFT(V11,1))-VALUE(LEFT(U11,1)))</f>
        <v/>
      </c>
      <c r="X11" s="8" t="n"/>
      <c r="Y11" s="8" t="n"/>
      <c r="Z11" s="9">
        <f>IF(OR(X11="",Y11=""),"",VALUE(LEFT(Y11,1))-VALUE(LEFT(X11,1)))</f>
        <v/>
      </c>
    </row>
    <row r="12">
      <c r="A12" s="8" t="n"/>
      <c r="B12" s="8" t="n"/>
      <c r="C12" s="8" t="n"/>
      <c r="D12" s="8" t="n"/>
      <c r="E12" s="9">
        <f>IF(OR(C12="",D12=""),"",VALUE(LEFT(D12,1))-VALUE(LEFT(C12,1)))</f>
        <v/>
      </c>
      <c r="F12" s="8" t="n"/>
      <c r="G12" s="8" t="n"/>
      <c r="H12" s="9">
        <f>IF(OR(F12="",G12=""),"",VALUE(LEFT(G12,1))-VALUE(LEFT(F12,1)))</f>
        <v/>
      </c>
      <c r="I12" s="8" t="n"/>
      <c r="J12" s="8" t="n"/>
      <c r="K12" s="9">
        <f>IF(OR(I12="",J12=""),"",VALUE(LEFT(J12,1))-VALUE(LEFT(I12,1)))</f>
        <v/>
      </c>
      <c r="L12" s="8" t="n"/>
      <c r="M12" s="8" t="n"/>
      <c r="N12" s="9">
        <f>IF(OR(L12="",M12=""),"",VALUE(LEFT(M12,1))-VALUE(LEFT(L12,1)))</f>
        <v/>
      </c>
      <c r="O12" s="8" t="n"/>
      <c r="P12" s="8" t="n"/>
      <c r="Q12" s="9">
        <f>IF(OR(O12="",P12=""),"",VALUE(LEFT(P12,1))-VALUE(LEFT(O12,1)))</f>
        <v/>
      </c>
      <c r="R12" s="8" t="n"/>
      <c r="S12" s="8" t="n"/>
      <c r="T12" s="9">
        <f>IF(OR(R12="",S12=""),"",VALUE(LEFT(S12,1))-VALUE(LEFT(R12,1)))</f>
        <v/>
      </c>
      <c r="U12" s="8" t="n"/>
      <c r="V12" s="8" t="n"/>
      <c r="W12" s="9">
        <f>IF(OR(U12="",V12=""),"",VALUE(LEFT(V12,1))-VALUE(LEFT(U12,1)))</f>
        <v/>
      </c>
      <c r="X12" s="8" t="n"/>
      <c r="Y12" s="8" t="n"/>
      <c r="Z12" s="9">
        <f>IF(OR(X12="",Y12=""),"",VALUE(LEFT(Y12,1))-VALUE(LEFT(X12,1)))</f>
        <v/>
      </c>
    </row>
    <row r="13">
      <c r="A13" s="8" t="n"/>
      <c r="B13" s="8" t="n"/>
      <c r="C13" s="8" t="n"/>
      <c r="D13" s="8" t="n"/>
      <c r="E13" s="9">
        <f>IF(OR(C13="",D13=""),"",VALUE(LEFT(D13,1))-VALUE(LEFT(C13,1)))</f>
        <v/>
      </c>
      <c r="F13" s="8" t="n"/>
      <c r="G13" s="8" t="n"/>
      <c r="H13" s="9">
        <f>IF(OR(F13="",G13=""),"",VALUE(LEFT(G13,1))-VALUE(LEFT(F13,1)))</f>
        <v/>
      </c>
      <c r="I13" s="8" t="n"/>
      <c r="J13" s="8" t="n"/>
      <c r="K13" s="9">
        <f>IF(OR(I13="",J13=""),"",VALUE(LEFT(J13,1))-VALUE(LEFT(I13,1)))</f>
        <v/>
      </c>
      <c r="L13" s="8" t="n"/>
      <c r="M13" s="8" t="n"/>
      <c r="N13" s="9">
        <f>IF(OR(L13="",M13=""),"",VALUE(LEFT(M13,1))-VALUE(LEFT(L13,1)))</f>
        <v/>
      </c>
      <c r="O13" s="8" t="n"/>
      <c r="P13" s="8" t="n"/>
      <c r="Q13" s="9">
        <f>IF(OR(O13="",P13=""),"",VALUE(LEFT(P13,1))-VALUE(LEFT(O13,1)))</f>
        <v/>
      </c>
      <c r="R13" s="8" t="n"/>
      <c r="S13" s="8" t="n"/>
      <c r="T13" s="9">
        <f>IF(OR(R13="",S13=""),"",VALUE(LEFT(S13,1))-VALUE(LEFT(R13,1)))</f>
        <v/>
      </c>
      <c r="U13" s="8" t="n"/>
      <c r="V13" s="8" t="n"/>
      <c r="W13" s="9">
        <f>IF(OR(U13="",V13=""),"",VALUE(LEFT(V13,1))-VALUE(LEFT(U13,1)))</f>
        <v/>
      </c>
      <c r="X13" s="8" t="n"/>
      <c r="Y13" s="8" t="n"/>
      <c r="Z13" s="9">
        <f>IF(OR(X13="",Y13=""),"",VALUE(LEFT(Y13,1))-VALUE(LEFT(X13,1)))</f>
        <v/>
      </c>
    </row>
    <row r="14">
      <c r="A14" s="8" t="n"/>
      <c r="B14" s="8" t="n"/>
      <c r="C14" s="8" t="n"/>
      <c r="D14" s="8" t="n"/>
      <c r="E14" s="9">
        <f>IF(OR(C14="",D14=""),"",VALUE(LEFT(D14,1))-VALUE(LEFT(C14,1)))</f>
        <v/>
      </c>
      <c r="F14" s="8" t="n"/>
      <c r="G14" s="8" t="n"/>
      <c r="H14" s="9">
        <f>IF(OR(F14="",G14=""),"",VALUE(LEFT(G14,1))-VALUE(LEFT(F14,1)))</f>
        <v/>
      </c>
      <c r="I14" s="8" t="n"/>
      <c r="J14" s="8" t="n"/>
      <c r="K14" s="9">
        <f>IF(OR(I14="",J14=""),"",VALUE(LEFT(J14,1))-VALUE(LEFT(I14,1)))</f>
        <v/>
      </c>
      <c r="L14" s="8" t="n"/>
      <c r="M14" s="8" t="n"/>
      <c r="N14" s="9">
        <f>IF(OR(L14="",M14=""),"",VALUE(LEFT(M14,1))-VALUE(LEFT(L14,1)))</f>
        <v/>
      </c>
      <c r="O14" s="8" t="n"/>
      <c r="P14" s="8" t="n"/>
      <c r="Q14" s="9">
        <f>IF(OR(O14="",P14=""),"",VALUE(LEFT(P14,1))-VALUE(LEFT(O14,1)))</f>
        <v/>
      </c>
      <c r="R14" s="8" t="n"/>
      <c r="S14" s="8" t="n"/>
      <c r="T14" s="9">
        <f>IF(OR(R14="",S14=""),"",VALUE(LEFT(S14,1))-VALUE(LEFT(R14,1)))</f>
        <v/>
      </c>
      <c r="U14" s="8" t="n"/>
      <c r="V14" s="8" t="n"/>
      <c r="W14" s="9">
        <f>IF(OR(U14="",V14=""),"",VALUE(LEFT(V14,1))-VALUE(LEFT(U14,1)))</f>
        <v/>
      </c>
      <c r="X14" s="8" t="n"/>
      <c r="Y14" s="8" t="n"/>
      <c r="Z14" s="9">
        <f>IF(OR(X14="",Y14=""),"",VALUE(LEFT(Y14,1))-VALUE(LEFT(X14,1)))</f>
        <v/>
      </c>
    </row>
    <row r="15">
      <c r="A15" s="8" t="n"/>
      <c r="B15" s="8" t="n"/>
      <c r="C15" s="8" t="n"/>
      <c r="D15" s="8" t="n"/>
      <c r="E15" s="9">
        <f>IF(OR(C15="",D15=""),"",VALUE(LEFT(D15,1))-VALUE(LEFT(C15,1)))</f>
        <v/>
      </c>
      <c r="F15" s="8" t="n"/>
      <c r="G15" s="8" t="n"/>
      <c r="H15" s="9">
        <f>IF(OR(F15="",G15=""),"",VALUE(LEFT(G15,1))-VALUE(LEFT(F15,1)))</f>
        <v/>
      </c>
      <c r="I15" s="8" t="n"/>
      <c r="J15" s="8" t="n"/>
      <c r="K15" s="9">
        <f>IF(OR(I15="",J15=""),"",VALUE(LEFT(J15,1))-VALUE(LEFT(I15,1)))</f>
        <v/>
      </c>
      <c r="L15" s="8" t="n"/>
      <c r="M15" s="8" t="n"/>
      <c r="N15" s="9">
        <f>IF(OR(L15="",M15=""),"",VALUE(LEFT(M15,1))-VALUE(LEFT(L15,1)))</f>
        <v/>
      </c>
      <c r="O15" s="8" t="n"/>
      <c r="P15" s="8" t="n"/>
      <c r="Q15" s="9">
        <f>IF(OR(O15="",P15=""),"",VALUE(LEFT(P15,1))-VALUE(LEFT(O15,1)))</f>
        <v/>
      </c>
      <c r="R15" s="8" t="n"/>
      <c r="S15" s="8" t="n"/>
      <c r="T15" s="9">
        <f>IF(OR(R15="",S15=""),"",VALUE(LEFT(S15,1))-VALUE(LEFT(R15,1)))</f>
        <v/>
      </c>
      <c r="U15" s="8" t="n"/>
      <c r="V15" s="8" t="n"/>
      <c r="W15" s="9">
        <f>IF(OR(U15="",V15=""),"",VALUE(LEFT(V15,1))-VALUE(LEFT(U15,1)))</f>
        <v/>
      </c>
      <c r="X15" s="8" t="n"/>
      <c r="Y15" s="8" t="n"/>
      <c r="Z15" s="9">
        <f>IF(OR(X15="",Y15=""),"",VALUE(LEFT(Y15,1))-VALUE(LEFT(X15,1)))</f>
        <v/>
      </c>
    </row>
    <row r="16">
      <c r="A16" s="8" t="n"/>
      <c r="B16" s="8" t="n"/>
      <c r="C16" s="8" t="n"/>
      <c r="D16" s="8" t="n"/>
      <c r="E16" s="9">
        <f>IF(OR(C16="",D16=""),"",VALUE(LEFT(D16,1))-VALUE(LEFT(C16,1)))</f>
        <v/>
      </c>
      <c r="F16" s="8" t="n"/>
      <c r="G16" s="8" t="n"/>
      <c r="H16" s="9">
        <f>IF(OR(F16="",G16=""),"",VALUE(LEFT(G16,1))-VALUE(LEFT(F16,1)))</f>
        <v/>
      </c>
      <c r="I16" s="8" t="n"/>
      <c r="J16" s="8" t="n"/>
      <c r="K16" s="9">
        <f>IF(OR(I16="",J16=""),"",VALUE(LEFT(J16,1))-VALUE(LEFT(I16,1)))</f>
        <v/>
      </c>
      <c r="L16" s="8" t="n"/>
      <c r="M16" s="8" t="n"/>
      <c r="N16" s="9">
        <f>IF(OR(L16="",M16=""),"",VALUE(LEFT(M16,1))-VALUE(LEFT(L16,1)))</f>
        <v/>
      </c>
      <c r="O16" s="8" t="n"/>
      <c r="P16" s="8" t="n"/>
      <c r="Q16" s="9">
        <f>IF(OR(O16="",P16=""),"",VALUE(LEFT(P16,1))-VALUE(LEFT(O16,1)))</f>
        <v/>
      </c>
      <c r="R16" s="8" t="n"/>
      <c r="S16" s="8" t="n"/>
      <c r="T16" s="9">
        <f>IF(OR(R16="",S16=""),"",VALUE(LEFT(S16,1))-VALUE(LEFT(R16,1)))</f>
        <v/>
      </c>
      <c r="U16" s="8" t="n"/>
      <c r="V16" s="8" t="n"/>
      <c r="W16" s="9">
        <f>IF(OR(U16="",V16=""),"",VALUE(LEFT(V16,1))-VALUE(LEFT(U16,1)))</f>
        <v/>
      </c>
      <c r="X16" s="8" t="n"/>
      <c r="Y16" s="8" t="n"/>
      <c r="Z16" s="9">
        <f>IF(OR(X16="",Y16=""),"",VALUE(LEFT(Y16,1))-VALUE(LEFT(X16,1)))</f>
        <v/>
      </c>
    </row>
    <row r="17">
      <c r="A17" s="8" t="n"/>
      <c r="B17" s="8" t="n"/>
      <c r="C17" s="8" t="n"/>
      <c r="D17" s="8" t="n"/>
      <c r="E17" s="9">
        <f>IF(OR(C17="",D17=""),"",VALUE(LEFT(D17,1))-VALUE(LEFT(C17,1)))</f>
        <v/>
      </c>
      <c r="F17" s="8" t="n"/>
      <c r="G17" s="8" t="n"/>
      <c r="H17" s="9">
        <f>IF(OR(F17="",G17=""),"",VALUE(LEFT(G17,1))-VALUE(LEFT(F17,1)))</f>
        <v/>
      </c>
      <c r="I17" s="8" t="n"/>
      <c r="J17" s="8" t="n"/>
      <c r="K17" s="9">
        <f>IF(OR(I17="",J17=""),"",VALUE(LEFT(J17,1))-VALUE(LEFT(I17,1)))</f>
        <v/>
      </c>
      <c r="L17" s="8" t="n"/>
      <c r="M17" s="8" t="n"/>
      <c r="N17" s="9">
        <f>IF(OR(L17="",M17=""),"",VALUE(LEFT(M17,1))-VALUE(LEFT(L17,1)))</f>
        <v/>
      </c>
      <c r="O17" s="8" t="n"/>
      <c r="P17" s="8" t="n"/>
      <c r="Q17" s="9">
        <f>IF(OR(O17="",P17=""),"",VALUE(LEFT(P17,1))-VALUE(LEFT(O17,1)))</f>
        <v/>
      </c>
      <c r="R17" s="8" t="n"/>
      <c r="S17" s="8" t="n"/>
      <c r="T17" s="9">
        <f>IF(OR(R17="",S17=""),"",VALUE(LEFT(S17,1))-VALUE(LEFT(R17,1)))</f>
        <v/>
      </c>
      <c r="U17" s="8" t="n"/>
      <c r="V17" s="8" t="n"/>
      <c r="W17" s="9">
        <f>IF(OR(U17="",V17=""),"",VALUE(LEFT(V17,1))-VALUE(LEFT(U17,1)))</f>
        <v/>
      </c>
      <c r="X17" s="8" t="n"/>
      <c r="Y17" s="8" t="n"/>
      <c r="Z17" s="9">
        <f>IF(OR(X17="",Y17=""),"",VALUE(LEFT(Y17,1))-VALUE(LEFT(X17,1)))</f>
        <v/>
      </c>
    </row>
    <row r="18">
      <c r="A18" s="8" t="n"/>
      <c r="B18" s="8" t="n"/>
      <c r="C18" s="8" t="n"/>
      <c r="D18" s="8" t="n"/>
      <c r="E18" s="9">
        <f>IF(OR(C18="",D18=""),"",VALUE(LEFT(D18,1))-VALUE(LEFT(C18,1)))</f>
        <v/>
      </c>
      <c r="F18" s="8" t="n"/>
      <c r="G18" s="8" t="n"/>
      <c r="H18" s="9">
        <f>IF(OR(F18="",G18=""),"",VALUE(LEFT(G18,1))-VALUE(LEFT(F18,1)))</f>
        <v/>
      </c>
      <c r="I18" s="8" t="n"/>
      <c r="J18" s="8" t="n"/>
      <c r="K18" s="9">
        <f>IF(OR(I18="",J18=""),"",VALUE(LEFT(J18,1))-VALUE(LEFT(I18,1)))</f>
        <v/>
      </c>
      <c r="L18" s="8" t="n"/>
      <c r="M18" s="8" t="n"/>
      <c r="N18" s="9">
        <f>IF(OR(L18="",M18=""),"",VALUE(LEFT(M18,1))-VALUE(LEFT(L18,1)))</f>
        <v/>
      </c>
      <c r="O18" s="8" t="n"/>
      <c r="P18" s="8" t="n"/>
      <c r="Q18" s="9">
        <f>IF(OR(O18="",P18=""),"",VALUE(LEFT(P18,1))-VALUE(LEFT(O18,1)))</f>
        <v/>
      </c>
      <c r="R18" s="8" t="n"/>
      <c r="S18" s="8" t="n"/>
      <c r="T18" s="9">
        <f>IF(OR(R18="",S18=""),"",VALUE(LEFT(S18,1))-VALUE(LEFT(R18,1)))</f>
        <v/>
      </c>
      <c r="U18" s="8" t="n"/>
      <c r="V18" s="8" t="n"/>
      <c r="W18" s="9">
        <f>IF(OR(U18="",V18=""),"",VALUE(LEFT(V18,1))-VALUE(LEFT(U18,1)))</f>
        <v/>
      </c>
      <c r="X18" s="8" t="n"/>
      <c r="Y18" s="8" t="n"/>
      <c r="Z18" s="9">
        <f>IF(OR(X18="",Y18=""),"",VALUE(LEFT(Y18,1))-VALUE(LEFT(X18,1)))</f>
        <v/>
      </c>
    </row>
    <row r="19">
      <c r="A19" s="8" t="n"/>
      <c r="B19" s="8" t="n"/>
      <c r="C19" s="8" t="n"/>
      <c r="D19" s="8" t="n"/>
      <c r="E19" s="9">
        <f>IF(OR(C19="",D19=""),"",VALUE(LEFT(D19,1))-VALUE(LEFT(C19,1)))</f>
        <v/>
      </c>
      <c r="F19" s="8" t="n"/>
      <c r="G19" s="8" t="n"/>
      <c r="H19" s="9">
        <f>IF(OR(F19="",G19=""),"",VALUE(LEFT(G19,1))-VALUE(LEFT(F19,1)))</f>
        <v/>
      </c>
      <c r="I19" s="8" t="n"/>
      <c r="J19" s="8" t="n"/>
      <c r="K19" s="9">
        <f>IF(OR(I19="",J19=""),"",VALUE(LEFT(J19,1))-VALUE(LEFT(I19,1)))</f>
        <v/>
      </c>
      <c r="L19" s="8" t="n"/>
      <c r="M19" s="8" t="n"/>
      <c r="N19" s="9">
        <f>IF(OR(L19="",M19=""),"",VALUE(LEFT(M19,1))-VALUE(LEFT(L19,1)))</f>
        <v/>
      </c>
      <c r="O19" s="8" t="n"/>
      <c r="P19" s="8" t="n"/>
      <c r="Q19" s="9">
        <f>IF(OR(O19="",P19=""),"",VALUE(LEFT(P19,1))-VALUE(LEFT(O19,1)))</f>
        <v/>
      </c>
      <c r="R19" s="8" t="n"/>
      <c r="S19" s="8" t="n"/>
      <c r="T19" s="9">
        <f>IF(OR(R19="",S19=""),"",VALUE(LEFT(S19,1))-VALUE(LEFT(R19,1)))</f>
        <v/>
      </c>
      <c r="U19" s="8" t="n"/>
      <c r="V19" s="8" t="n"/>
      <c r="W19" s="9">
        <f>IF(OR(U19="",V19=""),"",VALUE(LEFT(V19,1))-VALUE(LEFT(U19,1)))</f>
        <v/>
      </c>
      <c r="X19" s="8" t="n"/>
      <c r="Y19" s="8" t="n"/>
      <c r="Z19" s="9">
        <f>IF(OR(X19="",Y19=""),"",VALUE(LEFT(Y19,1))-VALUE(LEFT(X19,1)))</f>
        <v/>
      </c>
    </row>
    <row r="20">
      <c r="A20" s="8" t="n"/>
      <c r="B20" s="8" t="n"/>
      <c r="C20" s="8" t="n"/>
      <c r="D20" s="8" t="n"/>
      <c r="E20" s="9">
        <f>IF(OR(C20="",D20=""),"",VALUE(LEFT(D20,1))-VALUE(LEFT(C20,1)))</f>
        <v/>
      </c>
      <c r="F20" s="8" t="n"/>
      <c r="G20" s="8" t="n"/>
      <c r="H20" s="9">
        <f>IF(OR(F20="",G20=""),"",VALUE(LEFT(G20,1))-VALUE(LEFT(F20,1)))</f>
        <v/>
      </c>
      <c r="I20" s="8" t="n"/>
      <c r="J20" s="8" t="n"/>
      <c r="K20" s="9">
        <f>IF(OR(I20="",J20=""),"",VALUE(LEFT(J20,1))-VALUE(LEFT(I20,1)))</f>
        <v/>
      </c>
      <c r="L20" s="8" t="n"/>
      <c r="M20" s="8" t="n"/>
      <c r="N20" s="9">
        <f>IF(OR(L20="",M20=""),"",VALUE(LEFT(M20,1))-VALUE(LEFT(L20,1)))</f>
        <v/>
      </c>
      <c r="O20" s="8" t="n"/>
      <c r="P20" s="8" t="n"/>
      <c r="Q20" s="9">
        <f>IF(OR(O20="",P20=""),"",VALUE(LEFT(P20,1))-VALUE(LEFT(O20,1)))</f>
        <v/>
      </c>
      <c r="R20" s="8" t="n"/>
      <c r="S20" s="8" t="n"/>
      <c r="T20" s="9">
        <f>IF(OR(R20="",S20=""),"",VALUE(LEFT(S20,1))-VALUE(LEFT(R20,1)))</f>
        <v/>
      </c>
      <c r="U20" s="8" t="n"/>
      <c r="V20" s="8" t="n"/>
      <c r="W20" s="9">
        <f>IF(OR(U20="",V20=""),"",VALUE(LEFT(V20,1))-VALUE(LEFT(U20,1)))</f>
        <v/>
      </c>
      <c r="X20" s="8" t="n"/>
      <c r="Y20" s="8" t="n"/>
      <c r="Z20" s="9">
        <f>IF(OR(X20="",Y20=""),"",VALUE(LEFT(Y20,1))-VALUE(LEFT(X20,1)))</f>
        <v/>
      </c>
    </row>
    <row r="21">
      <c r="A21" s="8" t="n"/>
      <c r="B21" s="8" t="n"/>
      <c r="C21" s="8" t="n"/>
      <c r="D21" s="8" t="n"/>
      <c r="E21" s="9">
        <f>IF(OR(C21="",D21=""),"",VALUE(LEFT(D21,1))-VALUE(LEFT(C21,1)))</f>
        <v/>
      </c>
      <c r="F21" s="8" t="n"/>
      <c r="G21" s="8" t="n"/>
      <c r="H21" s="9">
        <f>IF(OR(F21="",G21=""),"",VALUE(LEFT(G21,1))-VALUE(LEFT(F21,1)))</f>
        <v/>
      </c>
      <c r="I21" s="8" t="n"/>
      <c r="J21" s="8" t="n"/>
      <c r="K21" s="9">
        <f>IF(OR(I21="",J21=""),"",VALUE(LEFT(J21,1))-VALUE(LEFT(I21,1)))</f>
        <v/>
      </c>
      <c r="L21" s="8" t="n"/>
      <c r="M21" s="8" t="n"/>
      <c r="N21" s="9">
        <f>IF(OR(L21="",M21=""),"",VALUE(LEFT(M21,1))-VALUE(LEFT(L21,1)))</f>
        <v/>
      </c>
      <c r="O21" s="8" t="n"/>
      <c r="P21" s="8" t="n"/>
      <c r="Q21" s="9">
        <f>IF(OR(O21="",P21=""),"",VALUE(LEFT(P21,1))-VALUE(LEFT(O21,1)))</f>
        <v/>
      </c>
      <c r="R21" s="8" t="n"/>
      <c r="S21" s="8" t="n"/>
      <c r="T21" s="9">
        <f>IF(OR(R21="",S21=""),"",VALUE(LEFT(S21,1))-VALUE(LEFT(R21,1)))</f>
        <v/>
      </c>
      <c r="U21" s="8" t="n"/>
      <c r="V21" s="8" t="n"/>
      <c r="W21" s="9">
        <f>IF(OR(U21="",V21=""),"",VALUE(LEFT(V21,1))-VALUE(LEFT(U21,1)))</f>
        <v/>
      </c>
      <c r="X21" s="8" t="n"/>
      <c r="Y21" s="8" t="n"/>
      <c r="Z21" s="9">
        <f>IF(OR(X21="",Y21=""),"",VALUE(LEFT(Y21,1))-VALUE(LEFT(X21,1)))</f>
        <v/>
      </c>
    </row>
    <row r="22">
      <c r="A22" s="8" t="n"/>
      <c r="B22" s="8" t="n"/>
      <c r="C22" s="8" t="n"/>
      <c r="D22" s="8" t="n"/>
      <c r="E22" s="9">
        <f>IF(OR(C22="",D22=""),"",VALUE(LEFT(D22,1))-VALUE(LEFT(C22,1)))</f>
        <v/>
      </c>
      <c r="F22" s="8" t="n"/>
      <c r="G22" s="8" t="n"/>
      <c r="H22" s="9">
        <f>IF(OR(F22="",G22=""),"",VALUE(LEFT(G22,1))-VALUE(LEFT(F22,1)))</f>
        <v/>
      </c>
      <c r="I22" s="8" t="n"/>
      <c r="J22" s="8" t="n"/>
      <c r="K22" s="9">
        <f>IF(OR(I22="",J22=""),"",VALUE(LEFT(J22,1))-VALUE(LEFT(I22,1)))</f>
        <v/>
      </c>
      <c r="L22" s="8" t="n"/>
      <c r="M22" s="8" t="n"/>
      <c r="N22" s="9">
        <f>IF(OR(L22="",M22=""),"",VALUE(LEFT(M22,1))-VALUE(LEFT(L22,1)))</f>
        <v/>
      </c>
      <c r="O22" s="8" t="n"/>
      <c r="P22" s="8" t="n"/>
      <c r="Q22" s="9">
        <f>IF(OR(O22="",P22=""),"",VALUE(LEFT(P22,1))-VALUE(LEFT(O22,1)))</f>
        <v/>
      </c>
      <c r="R22" s="8" t="n"/>
      <c r="S22" s="8" t="n"/>
      <c r="T22" s="9">
        <f>IF(OR(R22="",S22=""),"",VALUE(LEFT(S22,1))-VALUE(LEFT(R22,1)))</f>
        <v/>
      </c>
      <c r="U22" s="8" t="n"/>
      <c r="V22" s="8" t="n"/>
      <c r="W22" s="9">
        <f>IF(OR(U22="",V22=""),"",VALUE(LEFT(V22,1))-VALUE(LEFT(U22,1)))</f>
        <v/>
      </c>
      <c r="X22" s="8" t="n"/>
      <c r="Y22" s="8" t="n"/>
      <c r="Z22" s="9">
        <f>IF(OR(X22="",Y22=""),"",VALUE(LEFT(Y22,1))-VALUE(LEFT(X22,1)))</f>
        <v/>
      </c>
    </row>
    <row r="23">
      <c r="A23" s="8" t="n"/>
      <c r="B23" s="8" t="n"/>
      <c r="C23" s="8" t="n"/>
      <c r="D23" s="8" t="n"/>
      <c r="E23" s="9">
        <f>IF(OR(C23="",D23=""),"",VALUE(LEFT(D23,1))-VALUE(LEFT(C23,1)))</f>
        <v/>
      </c>
      <c r="F23" s="8" t="n"/>
      <c r="G23" s="8" t="n"/>
      <c r="H23" s="9">
        <f>IF(OR(F23="",G23=""),"",VALUE(LEFT(G23,1))-VALUE(LEFT(F23,1)))</f>
        <v/>
      </c>
      <c r="I23" s="8" t="n"/>
      <c r="J23" s="8" t="n"/>
      <c r="K23" s="9">
        <f>IF(OR(I23="",J23=""),"",VALUE(LEFT(J23,1))-VALUE(LEFT(I23,1)))</f>
        <v/>
      </c>
      <c r="L23" s="8" t="n"/>
      <c r="M23" s="8" t="n"/>
      <c r="N23" s="9">
        <f>IF(OR(L23="",M23=""),"",VALUE(LEFT(M23,1))-VALUE(LEFT(L23,1)))</f>
        <v/>
      </c>
      <c r="O23" s="8" t="n"/>
      <c r="P23" s="8" t="n"/>
      <c r="Q23" s="9">
        <f>IF(OR(O23="",P23=""),"",VALUE(LEFT(P23,1))-VALUE(LEFT(O23,1)))</f>
        <v/>
      </c>
      <c r="R23" s="8" t="n"/>
      <c r="S23" s="8" t="n"/>
      <c r="T23" s="9">
        <f>IF(OR(R23="",S23=""),"",VALUE(LEFT(S23,1))-VALUE(LEFT(R23,1)))</f>
        <v/>
      </c>
      <c r="U23" s="8" t="n"/>
      <c r="V23" s="8" t="n"/>
      <c r="W23" s="9">
        <f>IF(OR(U23="",V23=""),"",VALUE(LEFT(V23,1))-VALUE(LEFT(U23,1)))</f>
        <v/>
      </c>
      <c r="X23" s="8" t="n"/>
      <c r="Y23" s="8" t="n"/>
      <c r="Z23" s="9">
        <f>IF(OR(X23="",Y23=""),"",VALUE(LEFT(Y23,1))-VALUE(LEFT(X23,1)))</f>
        <v/>
      </c>
    </row>
    <row r="24">
      <c r="A24" s="8" t="n"/>
      <c r="B24" s="8" t="n"/>
      <c r="C24" s="8" t="n"/>
      <c r="D24" s="8" t="n"/>
      <c r="E24" s="9">
        <f>IF(OR(C24="",D24=""),"",VALUE(LEFT(D24,1))-VALUE(LEFT(C24,1)))</f>
        <v/>
      </c>
      <c r="F24" s="8" t="n"/>
      <c r="G24" s="8" t="n"/>
      <c r="H24" s="9">
        <f>IF(OR(F24="",G24=""),"",VALUE(LEFT(G24,1))-VALUE(LEFT(F24,1)))</f>
        <v/>
      </c>
      <c r="I24" s="8" t="n"/>
      <c r="J24" s="8" t="n"/>
      <c r="K24" s="9">
        <f>IF(OR(I24="",J24=""),"",VALUE(LEFT(J24,1))-VALUE(LEFT(I24,1)))</f>
        <v/>
      </c>
      <c r="L24" s="8" t="n"/>
      <c r="M24" s="8" t="n"/>
      <c r="N24" s="9">
        <f>IF(OR(L24="",M24=""),"",VALUE(LEFT(M24,1))-VALUE(LEFT(L24,1)))</f>
        <v/>
      </c>
      <c r="O24" s="8" t="n"/>
      <c r="P24" s="8" t="n"/>
      <c r="Q24" s="9">
        <f>IF(OR(O24="",P24=""),"",VALUE(LEFT(P24,1))-VALUE(LEFT(O24,1)))</f>
        <v/>
      </c>
      <c r="R24" s="8" t="n"/>
      <c r="S24" s="8" t="n"/>
      <c r="T24" s="9">
        <f>IF(OR(R24="",S24=""),"",VALUE(LEFT(S24,1))-VALUE(LEFT(R24,1)))</f>
        <v/>
      </c>
      <c r="U24" s="8" t="n"/>
      <c r="V24" s="8" t="n"/>
      <c r="W24" s="9">
        <f>IF(OR(U24="",V24=""),"",VALUE(LEFT(V24,1))-VALUE(LEFT(U24,1)))</f>
        <v/>
      </c>
      <c r="X24" s="8" t="n"/>
      <c r="Y24" s="8" t="n"/>
      <c r="Z24" s="9">
        <f>IF(OR(X24="",Y24=""),"",VALUE(LEFT(Y24,1))-VALUE(LEFT(X24,1)))</f>
        <v/>
      </c>
    </row>
  </sheetData>
  <mergeCells count="11">
    <mergeCell ref="R3:T3"/>
    <mergeCell ref="A1:Z1"/>
    <mergeCell ref="U3:W3"/>
    <mergeCell ref="A3:A4"/>
    <mergeCell ref="B3:B4"/>
    <mergeCell ref="C3:E3"/>
    <mergeCell ref="X3:Z3"/>
    <mergeCell ref="I3:K3"/>
    <mergeCell ref="F3:H3"/>
    <mergeCell ref="L3:N3"/>
    <mergeCell ref="O3:Q3"/>
  </mergeCells>
  <dataValidations count="1">
    <dataValidation sqref="C5 C6 C7 C8 C9 C10 C11 C12 C13 C14 C15 C16 C17 C18 C19 C20 C21 C22 C23 C24 D5 D6 D7 D8 D9 D10 D11 D12 D13 D14 D15 D16 D17 D18 D19 D20 D21 D22 D23 D24 F5 F6 F7 F8 F9 F10 F11 F12 F13 F14 F15 F16 F17 F18 F19 F20 F21 F22 F23 F24 G5 G6 G7 G8 G9 G10 G11 G12 G13 G14 G15 G16 G17 G18 G19 G20 G21 G22 G23 G24 I5 I6 I7 I8 I9 I10 I11 I12 I13 I14 I15 I16 I17 I18 I19 I20 I21 I22 I23 I24 J5 J6 J7 J8 J9 J10 J11 J12 J13 J14 J15 J16 J17 J18 J19 J20 J21 J22 J23 J24 L5 L6 L7 L8 L9 L10 L11 L12 L13 L14 L15 L16 L17 L18 L19 L20 L21 L22 L23 L24 M5 M6 M7 M8 M9 M10 M11 M12 M13 M14 M15 M16 M17 M18 M19 M20 M21 M22 M23 M24 O5 O6 O7 O8 O9 O10 O11 O12 O13 O14 O15 O16 O17 O18 O19 O20 O21 O22 O23 O24 P5 P6 P7 P8 P9 P10 P11 P12 P13 P14 P15 P16 P17 P18 P19 P20 P21 P22 P23 P24 R5 R6 R7 R8 R9 R10 R11 R12 R13 R14 R15 R16 R17 R18 R19 R20 R21 R22 R23 R24 S5 S6 S7 S8 S9 S10 S11 S12 S13 S14 S15 S16 S17 S18 S19 S20 S21 S22 S23 S24 U5 U6 U7 U8 U9 U10 U11 U12 U13 U14 U15 U16 U17 U18 U19 U20 U21 U22 U23 U24 V5 V6 V7 V8 V9 V10 V11 V12 V13 V14 V15 V16 V17 V18 V19 V20 V21 V22 V23 V24 X5 X6 X7 X8 X9 X10 X11 X12 X13 X14 X15 X16 X17 X18 X19 X20 X21 X22 X23 X24 Y5 Y6 Y7 Y8 Y9 Y10 Y11 Y12 Y13 Y14 Y15 Y16 Y17 Y18 Y19 Y20 Y21 Y22 Y23 Y24" showDropDown="0" showInputMessage="0" showErrorMessage="0" allowBlank="1" type="list">
      <formula1>"0 - nessuna,1 - base,2 - operativo,3 - autonomo,4 - riferimento"</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3"/>
  <sheetViews>
    <sheetView workbookViewId="0">
      <pane ySplit="3" topLeftCell="A4" activePane="bottomLeft" state="frozen"/>
      <selection pane="bottomLeft" activeCell="A1" sqref="A1"/>
    </sheetView>
  </sheetViews>
  <sheetFormatPr baseColWidth="8" defaultRowHeight="15"/>
  <cols>
    <col width="26" customWidth="1" min="1" max="1"/>
    <col width="40" customWidth="1" min="2" max="2"/>
    <col width="16" customWidth="1" min="3" max="3"/>
    <col width="24" customWidth="1" min="4" max="4"/>
    <col width="12" customWidth="1" min="5" max="5"/>
    <col width="14" customWidth="1" min="6" max="6"/>
    <col width="20" customWidth="1" min="7" max="7"/>
    <col width="14" customWidth="1" min="8" max="8"/>
    <col width="16" customWidth="1" min="9" max="9"/>
    <col width="40" customWidth="1" min="10" max="10"/>
  </cols>
  <sheetData>
    <row r="1" ht="32" customHeight="1">
      <c r="A1" s="5" t="inlineStr">
        <is>
          <t>PIANO CERTIFICAZIONI — una riga per esame da sostenere</t>
        </is>
      </c>
    </row>
    <row r="3" ht="28" customHeight="1">
      <c r="A3" s="6" t="inlineStr">
        <is>
          <t>Persona</t>
        </is>
      </c>
      <c r="B3" s="6" t="inlineStr">
        <is>
          <t>Certificazione target</t>
        </is>
      </c>
      <c r="C3" s="6" t="inlineStr">
        <is>
          <t>Codice esame</t>
        </is>
      </c>
      <c r="D3" s="6" t="inlineStr">
        <is>
          <t>Area</t>
        </is>
      </c>
      <c r="E3" s="6" t="inlineStr">
        <is>
          <t>Priorita</t>
        </is>
      </c>
      <c r="F3" s="6" t="inlineStr">
        <is>
          <t>Mese previsto</t>
        </is>
      </c>
      <c r="G3" s="6" t="inlineStr">
        <is>
          <t>Ore di studio stimate</t>
        </is>
      </c>
      <c r="H3" s="6" t="inlineStr">
        <is>
          <t>Costo esame</t>
        </is>
      </c>
      <c r="I3" s="6" t="inlineStr">
        <is>
          <t>Stato</t>
        </is>
      </c>
      <c r="J3" s="6" t="inlineStr">
        <is>
          <t>Note</t>
        </is>
      </c>
    </row>
    <row r="4">
      <c r="A4" s="8" t="n"/>
      <c r="B4" s="8" t="n"/>
      <c r="C4" s="8" t="n"/>
      <c r="D4" s="8" t="n"/>
      <c r="E4" s="8" t="n"/>
      <c r="F4" s="8" t="n"/>
      <c r="G4" s="10" t="n"/>
      <c r="H4" s="11" t="n"/>
      <c r="I4" s="8" t="n"/>
      <c r="J4" s="8" t="n"/>
    </row>
    <row r="5">
      <c r="A5" s="8" t="n"/>
      <c r="B5" s="8" t="n"/>
      <c r="C5" s="8" t="n"/>
      <c r="D5" s="8" t="n"/>
      <c r="E5" s="8" t="n"/>
      <c r="F5" s="8" t="n"/>
      <c r="G5" s="10" t="n"/>
      <c r="H5" s="11" t="n"/>
      <c r="I5" s="8" t="n"/>
      <c r="J5" s="8" t="n"/>
    </row>
    <row r="6">
      <c r="A6" s="8" t="n"/>
      <c r="B6" s="8" t="n"/>
      <c r="C6" s="8" t="n"/>
      <c r="D6" s="8" t="n"/>
      <c r="E6" s="8" t="n"/>
      <c r="F6" s="8" t="n"/>
      <c r="G6" s="10" t="n"/>
      <c r="H6" s="11" t="n"/>
      <c r="I6" s="8" t="n"/>
      <c r="J6" s="8" t="n"/>
    </row>
    <row r="7">
      <c r="A7" s="8" t="n"/>
      <c r="B7" s="8" t="n"/>
      <c r="C7" s="8" t="n"/>
      <c r="D7" s="8" t="n"/>
      <c r="E7" s="8" t="n"/>
      <c r="F7" s="8" t="n"/>
      <c r="G7" s="10" t="n"/>
      <c r="H7" s="11" t="n"/>
      <c r="I7" s="8" t="n"/>
      <c r="J7" s="8" t="n"/>
    </row>
    <row r="8">
      <c r="A8" s="8" t="n"/>
      <c r="B8" s="8" t="n"/>
      <c r="C8" s="8" t="n"/>
      <c r="D8" s="8" t="n"/>
      <c r="E8" s="8" t="n"/>
      <c r="F8" s="8" t="n"/>
      <c r="G8" s="10" t="n"/>
      <c r="H8" s="11" t="n"/>
      <c r="I8" s="8" t="n"/>
      <c r="J8" s="8" t="n"/>
    </row>
    <row r="9">
      <c r="A9" s="8" t="n"/>
      <c r="B9" s="8" t="n"/>
      <c r="C9" s="8" t="n"/>
      <c r="D9" s="8" t="n"/>
      <c r="E9" s="8" t="n"/>
      <c r="F9" s="8" t="n"/>
      <c r="G9" s="10" t="n"/>
      <c r="H9" s="11" t="n"/>
      <c r="I9" s="8" t="n"/>
      <c r="J9" s="8" t="n"/>
    </row>
    <row r="10">
      <c r="A10" s="8" t="n"/>
      <c r="B10" s="8" t="n"/>
      <c r="C10" s="8" t="n"/>
      <c r="D10" s="8" t="n"/>
      <c r="E10" s="8" t="n"/>
      <c r="F10" s="8" t="n"/>
      <c r="G10" s="10" t="n"/>
      <c r="H10" s="11" t="n"/>
      <c r="I10" s="8" t="n"/>
      <c r="J10" s="8" t="n"/>
    </row>
    <row r="11">
      <c r="A11" s="8" t="n"/>
      <c r="B11" s="8" t="n"/>
      <c r="C11" s="8" t="n"/>
      <c r="D11" s="8" t="n"/>
      <c r="E11" s="8" t="n"/>
      <c r="F11" s="8" t="n"/>
      <c r="G11" s="10" t="n"/>
      <c r="H11" s="11" t="n"/>
      <c r="I11" s="8" t="n"/>
      <c r="J11" s="8" t="n"/>
    </row>
    <row r="12">
      <c r="A12" s="8" t="n"/>
      <c r="B12" s="8" t="n"/>
      <c r="C12" s="8" t="n"/>
      <c r="D12" s="8" t="n"/>
      <c r="E12" s="8" t="n"/>
      <c r="F12" s="8" t="n"/>
      <c r="G12" s="10" t="n"/>
      <c r="H12" s="11" t="n"/>
      <c r="I12" s="8" t="n"/>
      <c r="J12" s="8" t="n"/>
    </row>
    <row r="13">
      <c r="A13" s="8" t="n"/>
      <c r="B13" s="8" t="n"/>
      <c r="C13" s="8" t="n"/>
      <c r="D13" s="8" t="n"/>
      <c r="E13" s="8" t="n"/>
      <c r="F13" s="8" t="n"/>
      <c r="G13" s="10" t="n"/>
      <c r="H13" s="11" t="n"/>
      <c r="I13" s="8" t="n"/>
      <c r="J13" s="8" t="n"/>
    </row>
    <row r="14">
      <c r="A14" s="8" t="n"/>
      <c r="B14" s="8" t="n"/>
      <c r="C14" s="8" t="n"/>
      <c r="D14" s="8" t="n"/>
      <c r="E14" s="8" t="n"/>
      <c r="F14" s="8" t="n"/>
      <c r="G14" s="10" t="n"/>
      <c r="H14" s="11" t="n"/>
      <c r="I14" s="8" t="n"/>
      <c r="J14" s="8" t="n"/>
    </row>
    <row r="15">
      <c r="A15" s="8" t="n"/>
      <c r="B15" s="8" t="n"/>
      <c r="C15" s="8" t="n"/>
      <c r="D15" s="8" t="n"/>
      <c r="E15" s="8" t="n"/>
      <c r="F15" s="8" t="n"/>
      <c r="G15" s="10" t="n"/>
      <c r="H15" s="11" t="n"/>
      <c r="I15" s="8" t="n"/>
      <c r="J15" s="8" t="n"/>
    </row>
    <row r="16">
      <c r="A16" s="8" t="n"/>
      <c r="B16" s="8" t="n"/>
      <c r="C16" s="8" t="n"/>
      <c r="D16" s="8" t="n"/>
      <c r="E16" s="8" t="n"/>
      <c r="F16" s="8" t="n"/>
      <c r="G16" s="10" t="n"/>
      <c r="H16" s="11" t="n"/>
      <c r="I16" s="8" t="n"/>
      <c r="J16" s="8" t="n"/>
    </row>
    <row r="17">
      <c r="A17" s="8" t="n"/>
      <c r="B17" s="8" t="n"/>
      <c r="C17" s="8" t="n"/>
      <c r="D17" s="8" t="n"/>
      <c r="E17" s="8" t="n"/>
      <c r="F17" s="8" t="n"/>
      <c r="G17" s="10" t="n"/>
      <c r="H17" s="11" t="n"/>
      <c r="I17" s="8" t="n"/>
      <c r="J17" s="8" t="n"/>
    </row>
    <row r="18">
      <c r="A18" s="8" t="n"/>
      <c r="B18" s="8" t="n"/>
      <c r="C18" s="8" t="n"/>
      <c r="D18" s="8" t="n"/>
      <c r="E18" s="8" t="n"/>
      <c r="F18" s="8" t="n"/>
      <c r="G18" s="10" t="n"/>
      <c r="H18" s="11" t="n"/>
      <c r="I18" s="8" t="n"/>
      <c r="J18" s="8" t="n"/>
    </row>
    <row r="19">
      <c r="A19" s="8" t="n"/>
      <c r="B19" s="8" t="n"/>
      <c r="C19" s="8" t="n"/>
      <c r="D19" s="8" t="n"/>
      <c r="E19" s="8" t="n"/>
      <c r="F19" s="8" t="n"/>
      <c r="G19" s="10" t="n"/>
      <c r="H19" s="11" t="n"/>
      <c r="I19" s="8" t="n"/>
      <c r="J19" s="8" t="n"/>
    </row>
    <row r="20">
      <c r="A20" s="8" t="n"/>
      <c r="B20" s="8" t="n"/>
      <c r="C20" s="8" t="n"/>
      <c r="D20" s="8" t="n"/>
      <c r="E20" s="8" t="n"/>
      <c r="F20" s="8" t="n"/>
      <c r="G20" s="10" t="n"/>
      <c r="H20" s="11" t="n"/>
      <c r="I20" s="8" t="n"/>
      <c r="J20" s="8" t="n"/>
    </row>
    <row r="21">
      <c r="A21" s="8" t="n"/>
      <c r="B21" s="8" t="n"/>
      <c r="C21" s="8" t="n"/>
      <c r="D21" s="8" t="n"/>
      <c r="E21" s="8" t="n"/>
      <c r="F21" s="8" t="n"/>
      <c r="G21" s="10" t="n"/>
      <c r="H21" s="11" t="n"/>
      <c r="I21" s="8" t="n"/>
      <c r="J21" s="8" t="n"/>
    </row>
    <row r="22">
      <c r="A22" s="8" t="n"/>
      <c r="B22" s="8" t="n"/>
      <c r="C22" s="8" t="n"/>
      <c r="D22" s="8" t="n"/>
      <c r="E22" s="8" t="n"/>
      <c r="F22" s="8" t="n"/>
      <c r="G22" s="10" t="n"/>
      <c r="H22" s="11" t="n"/>
      <c r="I22" s="8" t="n"/>
      <c r="J22" s="8" t="n"/>
    </row>
    <row r="23">
      <c r="A23" s="8" t="n"/>
      <c r="B23" s="8" t="n"/>
      <c r="C23" s="8" t="n"/>
      <c r="D23" s="8" t="n"/>
      <c r="E23" s="8" t="n"/>
      <c r="F23" s="8" t="n"/>
      <c r="G23" s="10" t="n"/>
      <c r="H23" s="11" t="n"/>
      <c r="I23" s="8" t="n"/>
      <c r="J23" s="8" t="n"/>
    </row>
    <row r="24">
      <c r="A24" s="8" t="n"/>
      <c r="B24" s="8" t="n"/>
      <c r="C24" s="8" t="n"/>
      <c r="D24" s="8" t="n"/>
      <c r="E24" s="8" t="n"/>
      <c r="F24" s="8" t="n"/>
      <c r="G24" s="10" t="n"/>
      <c r="H24" s="11" t="n"/>
      <c r="I24" s="8" t="n"/>
      <c r="J24" s="8" t="n"/>
    </row>
    <row r="25">
      <c r="A25" s="8" t="n"/>
      <c r="B25" s="8" t="n"/>
      <c r="C25" s="8" t="n"/>
      <c r="D25" s="8" t="n"/>
      <c r="E25" s="8" t="n"/>
      <c r="F25" s="8" t="n"/>
      <c r="G25" s="10" t="n"/>
      <c r="H25" s="11" t="n"/>
      <c r="I25" s="8" t="n"/>
      <c r="J25" s="8" t="n"/>
    </row>
    <row r="26">
      <c r="A26" s="8" t="n"/>
      <c r="B26" s="8" t="n"/>
      <c r="C26" s="8" t="n"/>
      <c r="D26" s="8" t="n"/>
      <c r="E26" s="8" t="n"/>
      <c r="F26" s="8" t="n"/>
      <c r="G26" s="10" t="n"/>
      <c r="H26" s="11" t="n"/>
      <c r="I26" s="8" t="n"/>
      <c r="J26" s="8" t="n"/>
    </row>
    <row r="27">
      <c r="A27" s="8" t="n"/>
      <c r="B27" s="8" t="n"/>
      <c r="C27" s="8" t="n"/>
      <c r="D27" s="8" t="n"/>
      <c r="E27" s="8" t="n"/>
      <c r="F27" s="8" t="n"/>
      <c r="G27" s="10" t="n"/>
      <c r="H27" s="11" t="n"/>
      <c r="I27" s="8" t="n"/>
      <c r="J27" s="8" t="n"/>
    </row>
    <row r="28">
      <c r="A28" s="8" t="n"/>
      <c r="B28" s="8" t="n"/>
      <c r="C28" s="8" t="n"/>
      <c r="D28" s="8" t="n"/>
      <c r="E28" s="8" t="n"/>
      <c r="F28" s="8" t="n"/>
      <c r="G28" s="10" t="n"/>
      <c r="H28" s="11" t="n"/>
      <c r="I28" s="8" t="n"/>
      <c r="J28" s="8" t="n"/>
    </row>
    <row r="29">
      <c r="A29" s="8" t="n"/>
      <c r="B29" s="8" t="n"/>
      <c r="C29" s="8" t="n"/>
      <c r="D29" s="8" t="n"/>
      <c r="E29" s="8" t="n"/>
      <c r="F29" s="8" t="n"/>
      <c r="G29" s="10" t="n"/>
      <c r="H29" s="11" t="n"/>
      <c r="I29" s="8" t="n"/>
      <c r="J29" s="8" t="n"/>
    </row>
    <row r="30">
      <c r="A30" s="8" t="n"/>
      <c r="B30" s="8" t="n"/>
      <c r="C30" s="8" t="n"/>
      <c r="D30" s="8" t="n"/>
      <c r="E30" s="8" t="n"/>
      <c r="F30" s="8" t="n"/>
      <c r="G30" s="10" t="n"/>
      <c r="H30" s="11" t="n"/>
      <c r="I30" s="8" t="n"/>
      <c r="J30" s="8" t="n"/>
    </row>
    <row r="31">
      <c r="A31" s="8" t="n"/>
      <c r="B31" s="8" t="n"/>
      <c r="C31" s="8" t="n"/>
      <c r="D31" s="8" t="n"/>
      <c r="E31" s="8" t="n"/>
      <c r="F31" s="8" t="n"/>
      <c r="G31" s="10" t="n"/>
      <c r="H31" s="11" t="n"/>
      <c r="I31" s="8" t="n"/>
      <c r="J31" s="8" t="n"/>
    </row>
    <row r="32">
      <c r="A32" s="8" t="n"/>
      <c r="B32" s="8" t="n"/>
      <c r="C32" s="8" t="n"/>
      <c r="D32" s="8" t="n"/>
      <c r="E32" s="8" t="n"/>
      <c r="F32" s="8" t="n"/>
      <c r="G32" s="10" t="n"/>
      <c r="H32" s="11" t="n"/>
      <c r="I32" s="8" t="n"/>
      <c r="J32" s="8" t="n"/>
    </row>
    <row r="33">
      <c r="A33" s="8" t="n"/>
      <c r="B33" s="8" t="n"/>
      <c r="C33" s="8" t="n"/>
      <c r="D33" s="8" t="n"/>
      <c r="E33" s="8" t="n"/>
      <c r="F33" s="8" t="n"/>
      <c r="G33" s="10" t="n"/>
      <c r="H33" s="11" t="n"/>
      <c r="I33" s="8" t="n"/>
      <c r="J33" s="8" t="n"/>
    </row>
    <row r="34">
      <c r="A34" s="8" t="n"/>
      <c r="B34" s="8" t="n"/>
      <c r="C34" s="8" t="n"/>
      <c r="D34" s="8" t="n"/>
      <c r="E34" s="8" t="n"/>
      <c r="F34" s="8" t="n"/>
      <c r="G34" s="10" t="n"/>
      <c r="H34" s="11" t="n"/>
      <c r="I34" s="8" t="n"/>
      <c r="J34" s="8" t="n"/>
    </row>
    <row r="35">
      <c r="A35" s="8" t="n"/>
      <c r="B35" s="8" t="n"/>
      <c r="C35" s="8" t="n"/>
      <c r="D35" s="8" t="n"/>
      <c r="E35" s="8" t="n"/>
      <c r="F35" s="8" t="n"/>
      <c r="G35" s="10" t="n"/>
      <c r="H35" s="11" t="n"/>
      <c r="I35" s="8" t="n"/>
      <c r="J35" s="8" t="n"/>
    </row>
    <row r="36">
      <c r="A36" s="8" t="n"/>
      <c r="B36" s="8" t="n"/>
      <c r="C36" s="8" t="n"/>
      <c r="D36" s="8" t="n"/>
      <c r="E36" s="8" t="n"/>
      <c r="F36" s="8" t="n"/>
      <c r="G36" s="10" t="n"/>
      <c r="H36" s="11" t="n"/>
      <c r="I36" s="8" t="n"/>
      <c r="J36" s="8" t="n"/>
    </row>
    <row r="37">
      <c r="A37" s="8" t="n"/>
      <c r="B37" s="8" t="n"/>
      <c r="C37" s="8" t="n"/>
      <c r="D37" s="8" t="n"/>
      <c r="E37" s="8" t="n"/>
      <c r="F37" s="8" t="n"/>
      <c r="G37" s="10" t="n"/>
      <c r="H37" s="11" t="n"/>
      <c r="I37" s="8" t="n"/>
      <c r="J37" s="8" t="n"/>
    </row>
    <row r="38">
      <c r="A38" s="8" t="n"/>
      <c r="B38" s="8" t="n"/>
      <c r="C38" s="8" t="n"/>
      <c r="D38" s="8" t="n"/>
      <c r="E38" s="8" t="n"/>
      <c r="F38" s="8" t="n"/>
      <c r="G38" s="10" t="n"/>
      <c r="H38" s="11" t="n"/>
      <c r="I38" s="8" t="n"/>
      <c r="J38" s="8" t="n"/>
    </row>
    <row r="39">
      <c r="A39" s="8" t="n"/>
      <c r="B39" s="8" t="n"/>
      <c r="C39" s="8" t="n"/>
      <c r="D39" s="8" t="n"/>
      <c r="E39" s="8" t="n"/>
      <c r="F39" s="8" t="n"/>
      <c r="G39" s="10" t="n"/>
      <c r="H39" s="11" t="n"/>
      <c r="I39" s="8" t="n"/>
      <c r="J39" s="8" t="n"/>
    </row>
    <row r="40">
      <c r="A40" s="8" t="n"/>
      <c r="B40" s="8" t="n"/>
      <c r="C40" s="8" t="n"/>
      <c r="D40" s="8" t="n"/>
      <c r="E40" s="8" t="n"/>
      <c r="F40" s="8" t="n"/>
      <c r="G40" s="10" t="n"/>
      <c r="H40" s="11" t="n"/>
      <c r="I40" s="8" t="n"/>
      <c r="J40" s="8" t="n"/>
    </row>
    <row r="41">
      <c r="A41" s="8" t="n"/>
      <c r="B41" s="8" t="n"/>
      <c r="C41" s="8" t="n"/>
      <c r="D41" s="8" t="n"/>
      <c r="E41" s="8" t="n"/>
      <c r="F41" s="8" t="n"/>
      <c r="G41" s="10" t="n"/>
      <c r="H41" s="11" t="n"/>
      <c r="I41" s="8" t="n"/>
      <c r="J41" s="8" t="n"/>
    </row>
    <row r="42">
      <c r="A42" s="8" t="n"/>
      <c r="B42" s="8" t="n"/>
      <c r="C42" s="8" t="n"/>
      <c r="D42" s="8" t="n"/>
      <c r="E42" s="8" t="n"/>
      <c r="F42" s="8" t="n"/>
      <c r="G42" s="10" t="n"/>
      <c r="H42" s="11" t="n"/>
      <c r="I42" s="8" t="n"/>
      <c r="J42" s="8" t="n"/>
    </row>
    <row r="43">
      <c r="A43" s="8" t="n"/>
      <c r="B43" s="8" t="n"/>
      <c r="C43" s="8" t="n"/>
      <c r="D43" s="8" t="n"/>
      <c r="E43" s="8" t="n"/>
      <c r="F43" s="8" t="n"/>
      <c r="G43" s="10" t="n"/>
      <c r="H43" s="11" t="n"/>
      <c r="I43" s="8" t="n"/>
      <c r="J43" s="8" t="n"/>
    </row>
  </sheetData>
  <mergeCells count="1">
    <mergeCell ref="A1:J1"/>
  </mergeCells>
  <conditionalFormatting sqref="I4:I43">
    <cfRule type="cellIs" priority="1" operator="equal" dxfId="0">
      <formula>"Superato"</formula>
    </cfRule>
    <cfRule type="cellIs" priority="2" operator="equal" dxfId="1">
      <formula>"Non superato"</formula>
    </cfRule>
    <cfRule type="cellIs" priority="3" operator="equal" dxfId="2">
      <formula>"Da pianificare"</formula>
    </cfRule>
  </conditionalFormatting>
  <dataValidations count="3">
    <dataValidation sqref="I4 I5 I6 I7 I8 I9 I10 I11 I12 I13 I14 I15 I16 I17 I18 I19 I20 I21 I22 I23 I24 I25 I26 I27 I28 I29 I30 I31 I32 I33 I34 I35 I36 I37 I38 I39 I40 I41 I42 I43" showDropDown="0" showInputMessage="0" showErrorMessage="0" allowBlank="1" type="list">
      <formula1>"Da pianificare,Pianificato,Iscritto,Superato,Non superato,Rinviato"</formula1>
    </dataValidation>
    <dataValidation sqref="E4 E5 E6 E7 E8 E9 E10 E11 E12 E13 E14 E15 E16 E17 E18 E19 E20 E21 E22 E23 E24 E25 E26 E27 E28 E29 E30 E31 E32 E33 E34 E35 E36 E37 E38 E39 E40 E41 E42 E43" showDropDown="0" showInputMessage="0" showErrorMessage="0" allowBlank="1" type="list">
      <formula1>"Alta,Media,Bassa"</formula1>
    </dataValidation>
    <dataValidation sqref="D4 D5 D6 D7 D8 D9 D10 D11 D12 D13 D14 D15 D16 D17 D18 D19 D20 D21 D22 D23 D24 D25 D26 D27 D28 D29 D30 D31 D32 D33 D34 D35 D36 D37 D38 D39 D40 D41 D42 D43" showDropDown="0" showInputMessage="0" showErrorMessage="0" allowBlank="1" type="list">
      <formula1>"Microsoft 365 / Copilot,Azure / Cloud,Sicurezza,Dati / Power BI,Dynamics 365 / ERP,Power Platform,Networking,Altro"</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34" customWidth="1" min="1" max="1"/>
    <col width="18" customWidth="1" min="2" max="2"/>
    <col width="18" customWidth="1" min="3" max="3"/>
    <col width="18" customWidth="1" min="4" max="4"/>
    <col width="18" customWidth="1" min="5" max="5"/>
  </cols>
  <sheetData>
    <row r="1" ht="32" customHeight="1">
      <c r="A1" s="5" t="inlineStr">
        <is>
          <t>RIEPILOGO — si aggiorna da se dai fogli precedenti</t>
        </is>
      </c>
    </row>
    <row r="3">
      <c r="A3" s="12" t="inlineStr">
        <is>
          <t>Esami pianificati (righe compilate)</t>
        </is>
      </c>
      <c r="B3" s="9">
        <f>COUNTA('Piano certificazioni'!B4:B43)</f>
        <v/>
      </c>
    </row>
    <row r="4">
      <c r="A4" s="12" t="inlineStr">
        <is>
          <t>Di cui superati</t>
        </is>
      </c>
      <c r="B4" s="9">
        <f>COUNTIF('Piano certificazioni'!I4:I43,"Superato")</f>
        <v/>
      </c>
    </row>
    <row r="5">
      <c r="A5" s="12" t="inlineStr">
        <is>
          <t>Di cui ancora da pianificare</t>
        </is>
      </c>
      <c r="B5" s="9">
        <f>COUNTIF('Piano certificazioni'!I4:I43,"Da pianificare")</f>
        <v/>
      </c>
    </row>
    <row r="6">
      <c r="A6" s="12" t="inlineStr">
        <is>
          <t>Di cui non superati (da ripetere)</t>
        </is>
      </c>
      <c r="B6" s="9">
        <f>COUNTIF('Piano certificazioni'!I4:I43,"Non superato")</f>
        <v/>
      </c>
    </row>
    <row r="7">
      <c r="A7" s="12" t="inlineStr">
        <is>
          <t>Persone coinvolte</t>
        </is>
      </c>
      <c r="B7" s="9">
        <f>SUMPRODUCT(('Piano certificazioni'!A4:A43&lt;&gt;"")/COUNTIF('Piano certificazioni'!A4:A43,'Piano certificazioni'!A4:A43&amp;""))</f>
        <v/>
      </c>
    </row>
    <row r="8">
      <c r="A8" s="12" t="inlineStr">
        <is>
          <t>Ore di studio totali stimate</t>
        </is>
      </c>
      <c r="B8" s="9">
        <f>SUM('Piano certificazioni'!G4:G43)</f>
        <v/>
      </c>
    </row>
    <row r="9">
      <c r="A9" s="12" t="inlineStr">
        <is>
          <t>Costo esami totale</t>
        </is>
      </c>
      <c r="B9" s="13">
        <f>SUM('Piano certificazioni'!H4:H43)</f>
        <v/>
      </c>
    </row>
    <row r="11">
      <c r="A11" s="14" t="inlineStr">
        <is>
          <t>PER AREA</t>
        </is>
      </c>
    </row>
    <row r="12" ht="28" customHeight="1">
      <c r="A12" s="6" t="inlineStr">
        <is>
          <t>Area</t>
        </is>
      </c>
      <c r="B12" s="6" t="inlineStr">
        <is>
          <t>Esami pianificati</t>
        </is>
      </c>
      <c r="C12" s="6" t="inlineStr">
        <is>
          <t>Superati</t>
        </is>
      </c>
      <c r="D12" s="6" t="inlineStr">
        <is>
          <t>Ore stimate</t>
        </is>
      </c>
      <c r="E12" s="6" t="inlineStr">
        <is>
          <t>Costo esami</t>
        </is>
      </c>
    </row>
    <row r="13">
      <c r="A13" s="12" t="inlineStr">
        <is>
          <t>Microsoft 365 / Copilot</t>
        </is>
      </c>
      <c r="B13" s="9">
        <f>COUNTIF('Piano certificazioni'!D4:D43,A13)</f>
        <v/>
      </c>
      <c r="C13" s="9">
        <f>COUNTIFS('Piano certificazioni'!D4:D43,A13,'Piano certificazioni'!I4:I43,"Superato")</f>
        <v/>
      </c>
      <c r="D13" s="9">
        <f>SUMIF('Piano certificazioni'!D4:D43,A13,'Piano certificazioni'!G4:G43)</f>
        <v/>
      </c>
      <c r="E13" s="13">
        <f>SUMIF('Piano certificazioni'!D4:D43,A13,'Piano certificazioni'!H4:H43)</f>
        <v/>
      </c>
    </row>
    <row r="14">
      <c r="A14" s="12" t="inlineStr">
        <is>
          <t>Azure / Cloud</t>
        </is>
      </c>
      <c r="B14" s="9">
        <f>COUNTIF('Piano certificazioni'!D4:D43,A14)</f>
        <v/>
      </c>
      <c r="C14" s="9">
        <f>COUNTIFS('Piano certificazioni'!D4:D43,A14,'Piano certificazioni'!I4:I43,"Superato")</f>
        <v/>
      </c>
      <c r="D14" s="9">
        <f>SUMIF('Piano certificazioni'!D4:D43,A14,'Piano certificazioni'!G4:G43)</f>
        <v/>
      </c>
      <c r="E14" s="13">
        <f>SUMIF('Piano certificazioni'!D4:D43,A14,'Piano certificazioni'!H4:H43)</f>
        <v/>
      </c>
    </row>
    <row r="15">
      <c r="A15" s="12" t="inlineStr">
        <is>
          <t>Sicurezza</t>
        </is>
      </c>
      <c r="B15" s="9">
        <f>COUNTIF('Piano certificazioni'!D4:D43,A15)</f>
        <v/>
      </c>
      <c r="C15" s="9">
        <f>COUNTIFS('Piano certificazioni'!D4:D43,A15,'Piano certificazioni'!I4:I43,"Superato")</f>
        <v/>
      </c>
      <c r="D15" s="9">
        <f>SUMIF('Piano certificazioni'!D4:D43,A15,'Piano certificazioni'!G4:G43)</f>
        <v/>
      </c>
      <c r="E15" s="13">
        <f>SUMIF('Piano certificazioni'!D4:D43,A15,'Piano certificazioni'!H4:H43)</f>
        <v/>
      </c>
    </row>
    <row r="16">
      <c r="A16" s="12" t="inlineStr">
        <is>
          <t>Dati / Power BI</t>
        </is>
      </c>
      <c r="B16" s="9">
        <f>COUNTIF('Piano certificazioni'!D4:D43,A16)</f>
        <v/>
      </c>
      <c r="C16" s="9">
        <f>COUNTIFS('Piano certificazioni'!D4:D43,A16,'Piano certificazioni'!I4:I43,"Superato")</f>
        <v/>
      </c>
      <c r="D16" s="9">
        <f>SUMIF('Piano certificazioni'!D4:D43,A16,'Piano certificazioni'!G4:G43)</f>
        <v/>
      </c>
      <c r="E16" s="13">
        <f>SUMIF('Piano certificazioni'!D4:D43,A16,'Piano certificazioni'!H4:H43)</f>
        <v/>
      </c>
    </row>
    <row r="17">
      <c r="A17" s="12" t="inlineStr">
        <is>
          <t>Dynamics 365 / ERP</t>
        </is>
      </c>
      <c r="B17" s="9">
        <f>COUNTIF('Piano certificazioni'!D4:D43,A17)</f>
        <v/>
      </c>
      <c r="C17" s="9">
        <f>COUNTIFS('Piano certificazioni'!D4:D43,A17,'Piano certificazioni'!I4:I43,"Superato")</f>
        <v/>
      </c>
      <c r="D17" s="9">
        <f>SUMIF('Piano certificazioni'!D4:D43,A17,'Piano certificazioni'!G4:G43)</f>
        <v/>
      </c>
      <c r="E17" s="13">
        <f>SUMIF('Piano certificazioni'!D4:D43,A17,'Piano certificazioni'!H4:H43)</f>
        <v/>
      </c>
    </row>
    <row r="18">
      <c r="A18" s="12" t="inlineStr">
        <is>
          <t>Power Platform</t>
        </is>
      </c>
      <c r="B18" s="9">
        <f>COUNTIF('Piano certificazioni'!D4:D43,A18)</f>
        <v/>
      </c>
      <c r="C18" s="9">
        <f>COUNTIFS('Piano certificazioni'!D4:D43,A18,'Piano certificazioni'!I4:I43,"Superato")</f>
        <v/>
      </c>
      <c r="D18" s="9">
        <f>SUMIF('Piano certificazioni'!D4:D43,A18,'Piano certificazioni'!G4:G43)</f>
        <v/>
      </c>
      <c r="E18" s="13">
        <f>SUMIF('Piano certificazioni'!D4:D43,A18,'Piano certificazioni'!H4:H43)</f>
        <v/>
      </c>
    </row>
    <row r="19">
      <c r="A19" s="12" t="inlineStr">
        <is>
          <t>Networking</t>
        </is>
      </c>
      <c r="B19" s="9">
        <f>COUNTIF('Piano certificazioni'!D4:D43,A19)</f>
        <v/>
      </c>
      <c r="C19" s="9">
        <f>COUNTIFS('Piano certificazioni'!D4:D43,A19,'Piano certificazioni'!I4:I43,"Superato")</f>
        <v/>
      </c>
      <c r="D19" s="9">
        <f>SUMIF('Piano certificazioni'!D4:D43,A19,'Piano certificazioni'!G4:G43)</f>
        <v/>
      </c>
      <c r="E19" s="13">
        <f>SUMIF('Piano certificazioni'!D4:D43,A19,'Piano certificazioni'!H4:H43)</f>
        <v/>
      </c>
    </row>
    <row r="20">
      <c r="A20" s="12" t="inlineStr">
        <is>
          <t>Altro</t>
        </is>
      </c>
      <c r="B20" s="9">
        <f>COUNTIF('Piano certificazioni'!D4:D43,A20)</f>
        <v/>
      </c>
      <c r="C20" s="9">
        <f>COUNTIFS('Piano certificazioni'!D4:D43,A20,'Piano certificazioni'!I4:I43,"Superato")</f>
        <v/>
      </c>
      <c r="D20" s="9">
        <f>SUMIF('Piano certificazioni'!D4:D43,A20,'Piano certificazioni'!G4:G43)</f>
        <v/>
      </c>
      <c r="E20" s="13">
        <f>SUMIF('Piano certificazioni'!D4:D43,A20,'Piano certificazioni'!H4:H43)</f>
        <v/>
      </c>
    </row>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67"/>
  <sheetViews>
    <sheetView workbookViewId="0">
      <pane ySplit="3" topLeftCell="A4" activePane="bottomLeft" state="frozen"/>
      <selection pane="bottomLeft" activeCell="A1" sqref="A1"/>
    </sheetView>
  </sheetViews>
  <sheetFormatPr baseColWidth="8" defaultRowHeight="15"/>
  <cols>
    <col width="18" customWidth="1" min="1" max="1"/>
    <col width="62" customWidth="1" min="2" max="2"/>
    <col width="34" customWidth="1" min="3" max="3"/>
    <col width="16" customWidth="1" min="4" max="4"/>
  </cols>
  <sheetData>
    <row r="1" ht="32" customHeight="1">
      <c r="A1" s="5" t="inlineStr">
        <is>
          <t>CODICI ESAME — le certificazioni piu erogate nel nostro test center (dato primario)</t>
        </is>
      </c>
    </row>
    <row r="3" ht="28" customHeight="1">
      <c r="A3" s="6" t="inlineStr">
        <is>
          <t>Codice</t>
        </is>
      </c>
      <c r="B3" s="6" t="inlineStr">
        <is>
          <t>Certificazione</t>
        </is>
      </c>
      <c r="C3" s="6" t="inlineStr">
        <is>
          <t>Ente certificatore</t>
        </is>
      </c>
      <c r="D3" s="6" t="inlineStr">
        <is>
          <t>Esami erogati</t>
        </is>
      </c>
    </row>
    <row r="4">
      <c r="A4" s="15" t="inlineStr">
        <is>
          <t>AZ-900</t>
        </is>
      </c>
      <c r="B4" s="16" t="inlineStr">
        <is>
          <t>Microsoft Azure Fundamentals</t>
        </is>
      </c>
      <c r="C4" s="16" t="inlineStr">
        <is>
          <t>Microsoft</t>
        </is>
      </c>
      <c r="D4" s="16" t="n">
        <v>21</v>
      </c>
    </row>
    <row r="5">
      <c r="A5" s="15" t="inlineStr">
        <is>
          <t>SAA-C03</t>
        </is>
      </c>
      <c r="B5" s="16" t="inlineStr">
        <is>
          <t>AWS Certified Solutions Architect - Associate</t>
        </is>
      </c>
      <c r="C5" s="16" t="inlineStr">
        <is>
          <t>Amazon Web Services</t>
        </is>
      </c>
      <c r="D5" s="16" t="n">
        <v>17</v>
      </c>
    </row>
    <row r="6">
      <c r="A6" s="15" t="inlineStr">
        <is>
          <t>CLF-C02</t>
        </is>
      </c>
      <c r="B6" s="16" t="inlineStr">
        <is>
          <t>AWS Certified Cloud Practitioner</t>
        </is>
      </c>
      <c r="C6" s="16" t="inlineStr">
        <is>
          <t>Amazon Web Services</t>
        </is>
      </c>
      <c r="D6" s="16" t="n">
        <v>16</v>
      </c>
    </row>
    <row r="7">
      <c r="A7" s="15" t="inlineStr">
        <is>
          <t>SC-900</t>
        </is>
      </c>
      <c r="B7" s="16" t="inlineStr">
        <is>
          <t>Microsoft Security, Compliance, and Identity Fundamentals</t>
        </is>
      </c>
      <c r="C7" s="16" t="inlineStr">
        <is>
          <t>Microsoft</t>
        </is>
      </c>
      <c r="D7" s="16" t="n">
        <v>15</v>
      </c>
    </row>
    <row r="8">
      <c r="A8" s="15" t="inlineStr">
        <is>
          <t>AIF-C01</t>
        </is>
      </c>
      <c r="B8" s="16" t="inlineStr">
        <is>
          <t>AWS Certified AI Practitioner</t>
        </is>
      </c>
      <c r="C8" s="16" t="inlineStr">
        <is>
          <t>Amazon Web Services</t>
        </is>
      </c>
      <c r="D8" s="16" t="n">
        <v>14</v>
      </c>
    </row>
    <row r="9">
      <c r="A9" s="15" t="inlineStr">
        <is>
          <t>200-301</t>
        </is>
      </c>
      <c r="B9" s="16" t="inlineStr">
        <is>
          <t>CCNA</t>
        </is>
      </c>
      <c r="C9" s="16" t="inlineStr">
        <is>
          <t>Cisco Systems, Inc.</t>
        </is>
      </c>
      <c r="D9" s="16" t="n">
        <v>14</v>
      </c>
    </row>
    <row r="10">
      <c r="A10" s="15" t="inlineStr">
        <is>
          <t>MS-900</t>
        </is>
      </c>
      <c r="B10" s="16" t="inlineStr">
        <is>
          <t>Microsoft 365 Fundamentals</t>
        </is>
      </c>
      <c r="C10" s="16" t="inlineStr">
        <is>
          <t>Microsoft</t>
        </is>
      </c>
      <c r="D10" s="16" t="n">
        <v>8</v>
      </c>
    </row>
    <row r="11">
      <c r="A11" s="15" t="inlineStr">
        <is>
          <t>AI-900</t>
        </is>
      </c>
      <c r="B11" s="16" t="inlineStr">
        <is>
          <t>Microsoft Azure AI Fundamentals</t>
        </is>
      </c>
      <c r="C11" s="16" t="inlineStr">
        <is>
          <t>Microsoft</t>
        </is>
      </c>
      <c r="D11" s="16" t="n">
        <v>8</v>
      </c>
    </row>
    <row r="12">
      <c r="A12" s="15" t="inlineStr">
        <is>
          <t>GIAC3HRS</t>
        </is>
      </c>
      <c r="B12" s="16" t="inlineStr">
        <is>
          <t>GIAC 3-Hour Exam</t>
        </is>
      </c>
      <c r="C12" s="16" t="inlineStr">
        <is>
          <t>GIAC</t>
        </is>
      </c>
      <c r="D12" s="16" t="n">
        <v>8</v>
      </c>
    </row>
    <row r="13">
      <c r="A13" s="15" t="inlineStr">
        <is>
          <t>AI-201</t>
        </is>
      </c>
      <c r="B13" s="16" t="inlineStr">
        <is>
          <t>AI-201</t>
        </is>
      </c>
      <c r="C13" s="16" t="inlineStr">
        <is>
          <t>Salesforce</t>
        </is>
      </c>
      <c r="D13" s="16" t="n">
        <v>8</v>
      </c>
    </row>
    <row r="14">
      <c r="A14" s="15" t="inlineStr">
        <is>
          <t>AI-102</t>
        </is>
      </c>
      <c r="B14" s="16" t="inlineStr">
        <is>
          <t>Designing and Implementing a Microsoft Azure AI Solution</t>
        </is>
      </c>
      <c r="C14" s="16" t="inlineStr">
        <is>
          <t>Microsoft</t>
        </is>
      </c>
      <c r="D14" s="16" t="n">
        <v>7</v>
      </c>
    </row>
    <row r="15">
      <c r="A15" s="15" t="inlineStr">
        <is>
          <t>AZ-104</t>
        </is>
      </c>
      <c r="B15" s="16" t="inlineStr">
        <is>
          <t>Microsoft Azure Administrator</t>
        </is>
      </c>
      <c r="C15" s="16" t="inlineStr">
        <is>
          <t>Microsoft</t>
        </is>
      </c>
      <c r="D15" s="16" t="n">
        <v>7</v>
      </c>
    </row>
    <row r="16">
      <c r="A16" s="15" t="inlineStr">
        <is>
          <t>PR000309</t>
        </is>
      </c>
      <c r="B16" s="16" t="inlineStr">
        <is>
          <t>Google Cloud Certified - Generative AI Leader</t>
        </is>
      </c>
      <c r="C16" s="16" t="inlineStr">
        <is>
          <t>Google Cloud</t>
        </is>
      </c>
      <c r="D16" s="16" t="n">
        <v>6</v>
      </c>
    </row>
    <row r="17">
      <c r="A17" s="15" t="inlineStr">
        <is>
          <t>SC-200</t>
        </is>
      </c>
      <c r="B17" s="16" t="inlineStr">
        <is>
          <t>SC-200</t>
        </is>
      </c>
      <c r="C17" s="16" t="inlineStr">
        <is>
          <t>Microsoft</t>
        </is>
      </c>
      <c r="D17" s="16" t="n">
        <v>5</v>
      </c>
    </row>
    <row r="18">
      <c r="A18" s="15" t="inlineStr">
        <is>
          <t>MD-102</t>
        </is>
      </c>
      <c r="B18" s="16" t="inlineStr">
        <is>
          <t>Managing and Securing Microsoft 365 Endpoints by using Intune</t>
        </is>
      </c>
      <c r="C18" s="16" t="inlineStr">
        <is>
          <t>Microsoft</t>
        </is>
      </c>
      <c r="D18" s="16" t="n">
        <v>5</v>
      </c>
    </row>
    <row r="19">
      <c r="A19" s="15" t="inlineStr">
        <is>
          <t>GIAC2HRS</t>
        </is>
      </c>
      <c r="B19" s="16" t="inlineStr">
        <is>
          <t>GIAC 2-Hour Exam</t>
        </is>
      </c>
      <c r="C19" s="16" t="inlineStr">
        <is>
          <t>GIAC</t>
        </is>
      </c>
      <c r="D19" s="16" t="n">
        <v>5</v>
      </c>
    </row>
    <row r="20">
      <c r="A20" s="15" t="inlineStr">
        <is>
          <t>SAP-C02</t>
        </is>
      </c>
      <c r="B20" s="16" t="inlineStr">
        <is>
          <t>AWS Certified Solutions Architect - Professional</t>
        </is>
      </c>
      <c r="C20" s="16" t="inlineStr">
        <is>
          <t>Amazon Web Services</t>
        </is>
      </c>
      <c r="D20" s="16" t="n">
        <v>4</v>
      </c>
    </row>
    <row r="21">
      <c r="A21" s="15" t="inlineStr">
        <is>
          <t>350-401</t>
        </is>
      </c>
      <c r="B21" s="16" t="inlineStr">
        <is>
          <t>Implementing Cisco Enterprise Network Core Technologies</t>
        </is>
      </c>
      <c r="C21" s="16" t="inlineStr">
        <is>
          <t>Cisco Systems, Inc.</t>
        </is>
      </c>
      <c r="D21" s="16" t="n">
        <v>4</v>
      </c>
    </row>
    <row r="22">
      <c r="A22" s="15" t="inlineStr">
        <is>
          <t>SY0-701</t>
        </is>
      </c>
      <c r="B22" s="16" t="inlineStr">
        <is>
          <t>CompTIA Security+ Certification Exam</t>
        </is>
      </c>
      <c r="C22" s="16" t="inlineStr">
        <is>
          <t>CompTIA Testing</t>
        </is>
      </c>
      <c r="D22" s="16" t="n">
        <v>4</v>
      </c>
    </row>
    <row r="23">
      <c r="A23" s="15" t="inlineStr">
        <is>
          <t>AZ-204</t>
        </is>
      </c>
      <c r="B23" s="16" t="inlineStr">
        <is>
          <t>Developing Solutions for Microsoft Azure</t>
        </is>
      </c>
      <c r="C23" s="16" t="inlineStr">
        <is>
          <t>Microsoft</t>
        </is>
      </c>
      <c r="D23" s="16" t="n">
        <v>4</v>
      </c>
    </row>
    <row r="24">
      <c r="A24" s="15" t="inlineStr">
        <is>
          <t>AZ-305</t>
        </is>
      </c>
      <c r="B24" s="16" t="inlineStr">
        <is>
          <t>Designing Microsoft Azure Infrastructure Solutions</t>
        </is>
      </c>
      <c r="C24" s="16" t="inlineStr">
        <is>
          <t>Microsoft</t>
        </is>
      </c>
      <c r="D24" s="16" t="n">
        <v>4</v>
      </c>
    </row>
    <row r="25">
      <c r="A25" s="15" t="inlineStr">
        <is>
          <t>DP-700</t>
        </is>
      </c>
      <c r="B25" s="16" t="inlineStr">
        <is>
          <t>Implementing Data Engineering Solutions Using Microsoft Fabric</t>
        </is>
      </c>
      <c r="C25" s="16" t="inlineStr">
        <is>
          <t>Microsoft</t>
        </is>
      </c>
      <c r="D25" s="16" t="n">
        <v>4</v>
      </c>
    </row>
    <row r="26">
      <c r="A26" s="15" t="inlineStr">
        <is>
          <t>PL-300</t>
        </is>
      </c>
      <c r="B26" s="16" t="inlineStr">
        <is>
          <t>Microsoft Power BI Data Analyst</t>
        </is>
      </c>
      <c r="C26" s="16" t="inlineStr">
        <is>
          <t>Microsoft</t>
        </is>
      </c>
      <c r="D26" s="16" t="n">
        <v>4</v>
      </c>
    </row>
    <row r="27">
      <c r="A27" s="15" t="inlineStr">
        <is>
          <t>AZ-500</t>
        </is>
      </c>
      <c r="B27" s="16" t="inlineStr">
        <is>
          <t>AZ-500</t>
        </is>
      </c>
      <c r="C27" s="16" t="inlineStr">
        <is>
          <t>Microsoft</t>
        </is>
      </c>
      <c r="D27" s="16" t="n">
        <v>4</v>
      </c>
    </row>
    <row r="28">
      <c r="A28" s="15" t="inlineStr">
        <is>
          <t>SC-300</t>
        </is>
      </c>
      <c r="B28" s="16" t="inlineStr">
        <is>
          <t>Microsoft Identity and Access Administrator</t>
        </is>
      </c>
      <c r="C28" s="16" t="inlineStr">
        <is>
          <t>Microsoft</t>
        </is>
      </c>
      <c r="D28" s="16" t="n">
        <v>3</v>
      </c>
    </row>
    <row r="29">
      <c r="A29" s="15" t="inlineStr">
        <is>
          <t>PL-200</t>
        </is>
      </c>
      <c r="B29" s="16" t="inlineStr">
        <is>
          <t>Microsoft Power Platform Functional Consultant</t>
        </is>
      </c>
      <c r="C29" s="16" t="inlineStr">
        <is>
          <t>Microsoft</t>
        </is>
      </c>
      <c r="D29" s="16" t="n">
        <v>3</v>
      </c>
    </row>
    <row r="30">
      <c r="A30" s="15" t="inlineStr">
        <is>
          <t>MS-102</t>
        </is>
      </c>
      <c r="B30" s="16" t="inlineStr">
        <is>
          <t>Microsoft 365 Administrator</t>
        </is>
      </c>
      <c r="C30" s="16" t="inlineStr">
        <is>
          <t>Microsoft</t>
        </is>
      </c>
      <c r="D30" s="16" t="n">
        <v>3</v>
      </c>
    </row>
    <row r="31">
      <c r="A31" s="15" t="inlineStr">
        <is>
          <t>MB-800</t>
        </is>
      </c>
      <c r="B31" s="16" t="inlineStr">
        <is>
          <t>Managing Business Solutions with Dynamics 365 Business Central</t>
        </is>
      </c>
      <c r="C31" s="16" t="inlineStr">
        <is>
          <t>Microsoft</t>
        </is>
      </c>
      <c r="D31" s="16" t="n">
        <v>3</v>
      </c>
    </row>
    <row r="32">
      <c r="A32" s="15" t="inlineStr">
        <is>
          <t>FCSS_NST_SE-7.6</t>
        </is>
      </c>
      <c r="B32" s="16" t="inlineStr">
        <is>
          <t>Fortinet NSE 6 - Network Security 7.6 Support Engineer</t>
        </is>
      </c>
      <c r="C32" s="16" t="inlineStr">
        <is>
          <t>Fortinet</t>
        </is>
      </c>
      <c r="D32" s="16" t="n">
        <v>3</v>
      </c>
    </row>
    <row r="33">
      <c r="A33" s="15" t="inlineStr">
        <is>
          <t>NSE6_SDW_AD-7.6</t>
        </is>
      </c>
      <c r="B33" s="16" t="inlineStr">
        <is>
          <t>Fortinet NSE 6 - SD-WAN 7.6 Enterprise Administrator</t>
        </is>
      </c>
      <c r="C33" s="16" t="inlineStr">
        <is>
          <t>Fortinet</t>
        </is>
      </c>
      <c r="D33" s="16" t="n">
        <v>3</v>
      </c>
    </row>
    <row r="34">
      <c r="A34" s="15" t="inlineStr">
        <is>
          <t>NSE7_SDW-7.2</t>
        </is>
      </c>
      <c r="B34" s="16" t="inlineStr">
        <is>
          <t>NSE7_SDW-7.2</t>
        </is>
      </c>
      <c r="C34" s="16" t="inlineStr">
        <is>
          <t>Fortinet</t>
        </is>
      </c>
      <c r="D34" s="16" t="n">
        <v>3</v>
      </c>
    </row>
    <row r="35">
      <c r="A35" s="15" t="inlineStr">
        <is>
          <t>SOA-C02</t>
        </is>
      </c>
      <c r="B35" s="16" t="inlineStr">
        <is>
          <t>SOA-C02</t>
        </is>
      </c>
      <c r="C35" s="16" t="inlineStr">
        <is>
          <t>Amazon Web Services</t>
        </is>
      </c>
      <c r="D35" s="16" t="n">
        <v>3</v>
      </c>
    </row>
    <row r="36">
      <c r="A36" s="15" t="inlineStr">
        <is>
          <t>FCP_FGT_AD-7.6</t>
        </is>
      </c>
      <c r="B36" s="16" t="inlineStr">
        <is>
          <t>FCP_FGT_AD-7.6</t>
        </is>
      </c>
      <c r="C36" s="16" t="inlineStr">
        <is>
          <t>Fortinet</t>
        </is>
      </c>
      <c r="D36" s="16" t="n">
        <v>3</v>
      </c>
    </row>
    <row r="37">
      <c r="A37" s="15" t="inlineStr">
        <is>
          <t>DVA-C02</t>
        </is>
      </c>
      <c r="B37" s="16" t="inlineStr">
        <is>
          <t>AWS Certified Developer - Associate</t>
        </is>
      </c>
      <c r="C37" s="16" t="inlineStr">
        <is>
          <t>Amazon Web Services</t>
        </is>
      </c>
      <c r="D37" s="16" t="n">
        <v>3</v>
      </c>
    </row>
    <row r="38">
      <c r="A38" s="15" t="inlineStr">
        <is>
          <t>MLA-C01</t>
        </is>
      </c>
      <c r="B38" s="16" t="inlineStr">
        <is>
          <t>AWS Certified Machine Learning Engineer - Associate</t>
        </is>
      </c>
      <c r="C38" s="16" t="inlineStr">
        <is>
          <t>Amazon Web Services</t>
        </is>
      </c>
      <c r="D38" s="16" t="n">
        <v>3</v>
      </c>
    </row>
    <row r="39">
      <c r="A39" s="15" t="inlineStr">
        <is>
          <t>CIS.DF</t>
        </is>
      </c>
      <c r="B39" s="16" t="inlineStr">
        <is>
          <t>Certified Implementation Specialist – Data Foundations (CMDB and CSDM)</t>
        </is>
      </c>
      <c r="C39" s="16" t="inlineStr">
        <is>
          <t>ServiceNow</t>
        </is>
      </c>
      <c r="D39" s="16" t="n">
        <v>3</v>
      </c>
    </row>
    <row r="40">
      <c r="A40" s="15" t="inlineStr">
        <is>
          <t>Plat-Arch-201</t>
        </is>
      </c>
      <c r="B40" s="16" t="inlineStr">
        <is>
          <t>Salesforce Certified Platform Data Architect</t>
        </is>
      </c>
      <c r="C40" s="16" t="inlineStr">
        <is>
          <t>Salesforce</t>
        </is>
      </c>
      <c r="D40" s="16" t="n">
        <v>2</v>
      </c>
    </row>
    <row r="41">
      <c r="A41" s="15" t="inlineStr">
        <is>
          <t>Als-Con-201</t>
        </is>
      </c>
      <c r="B41" s="16" t="inlineStr">
        <is>
          <t>Salesforce Certified Agentforce Life Sciences Consultant</t>
        </is>
      </c>
      <c r="C41" s="16" t="inlineStr">
        <is>
          <t>Salesforce</t>
        </is>
      </c>
      <c r="D41" s="16" t="n">
        <v>2</v>
      </c>
    </row>
    <row r="42">
      <c r="A42" s="15" t="inlineStr">
        <is>
          <t>Analytics-DA-201</t>
        </is>
      </c>
      <c r="B42" s="16" t="inlineStr">
        <is>
          <t>Salesforce Certified Tableau Data Analyst</t>
        </is>
      </c>
      <c r="C42" s="16" t="inlineStr">
        <is>
          <t>Salesforce</t>
        </is>
      </c>
      <c r="D42" s="16" t="n">
        <v>2</v>
      </c>
    </row>
    <row r="43">
      <c r="A43" s="15" t="inlineStr">
        <is>
          <t>Data-Con-101</t>
        </is>
      </c>
      <c r="B43" s="16" t="inlineStr">
        <is>
          <t>Salesforce Certified Data 360 Consultant</t>
        </is>
      </c>
      <c r="C43" s="16" t="inlineStr">
        <is>
          <t>Salesforce</t>
        </is>
      </c>
      <c r="D43" s="16" t="n">
        <v>2</v>
      </c>
    </row>
    <row r="44">
      <c r="A44" s="15" t="inlineStr">
        <is>
          <t>4A0-100</t>
        </is>
      </c>
      <c r="B44" s="16" t="inlineStr">
        <is>
          <t>4A0-100</t>
        </is>
      </c>
      <c r="C44" s="16" t="inlineStr">
        <is>
          <t>Nokia</t>
        </is>
      </c>
      <c r="D44" s="16" t="n">
        <v>2</v>
      </c>
    </row>
    <row r="45">
      <c r="A45" s="15" t="inlineStr">
        <is>
          <t>SSE-Engineer</t>
        </is>
      </c>
      <c r="B45" s="16" t="inlineStr">
        <is>
          <t>SSE-Engineer</t>
        </is>
      </c>
      <c r="C45" s="16" t="inlineStr">
        <is>
          <t>Palo Alto Networks, Inc.</t>
        </is>
      </c>
      <c r="D45" s="16" t="n">
        <v>2</v>
      </c>
    </row>
    <row r="46">
      <c r="A46" s="15" t="inlineStr">
        <is>
          <t>QSSA2024</t>
        </is>
      </c>
      <c r="B46" s="16" t="inlineStr">
        <is>
          <t>QSSA2024</t>
        </is>
      </c>
      <c r="C46" s="16" t="inlineStr">
        <is>
          <t>Qlik Certification Program</t>
        </is>
      </c>
      <c r="D46" s="16" t="n">
        <v>2</v>
      </c>
    </row>
    <row r="47">
      <c r="A47" s="15" t="inlineStr">
        <is>
          <t>CTA</t>
        </is>
      </c>
      <c r="B47" s="16" t="inlineStr">
        <is>
          <t>Certified Technical Architect</t>
        </is>
      </c>
      <c r="C47" s="16" t="inlineStr">
        <is>
          <t>ServiceNow</t>
        </is>
      </c>
      <c r="D47" s="16" t="n">
        <v>2</v>
      </c>
    </row>
    <row r="48">
      <c r="A48" s="15" t="inlineStr">
        <is>
          <t>DOP-C02</t>
        </is>
      </c>
      <c r="B48" s="16" t="inlineStr">
        <is>
          <t>DOP-C02</t>
        </is>
      </c>
      <c r="C48" s="16" t="inlineStr">
        <is>
          <t>Amazon Web Services</t>
        </is>
      </c>
      <c r="D48" s="16" t="n">
        <v>2</v>
      </c>
    </row>
    <row r="49">
      <c r="A49" s="15" t="inlineStr">
        <is>
          <t>SCS-C02</t>
        </is>
      </c>
      <c r="B49" s="16" t="inlineStr">
        <is>
          <t>SCS-C02</t>
        </is>
      </c>
      <c r="C49" s="16" t="inlineStr">
        <is>
          <t>Amazon Web Services</t>
        </is>
      </c>
      <c r="D49" s="16" t="n">
        <v>2</v>
      </c>
    </row>
    <row r="50">
      <c r="A50" s="15" t="inlineStr">
        <is>
          <t>156-315.82</t>
        </is>
      </c>
      <c r="B50" s="16" t="inlineStr">
        <is>
          <t>Check Point Certified Security Expert - R82 (CCSE)</t>
        </is>
      </c>
      <c r="C50" s="16" t="inlineStr">
        <is>
          <t>Check Point Software Technologies</t>
        </is>
      </c>
      <c r="D50" s="16" t="n">
        <v>2</v>
      </c>
    </row>
    <row r="51">
      <c r="A51" s="15" t="inlineStr">
        <is>
          <t>300-420</t>
        </is>
      </c>
      <c r="B51" s="16" t="inlineStr">
        <is>
          <t>Designing Cisco Enterprise Networks</t>
        </is>
      </c>
      <c r="C51" s="16" t="inlineStr">
        <is>
          <t>Cisco Systems, Inc.</t>
        </is>
      </c>
      <c r="D51" s="16" t="n">
        <v>2</v>
      </c>
    </row>
    <row r="52">
      <c r="A52" s="15" t="inlineStr">
        <is>
          <t>FCP_FSA_AD-5.0</t>
        </is>
      </c>
      <c r="B52" s="16" t="inlineStr">
        <is>
          <t>FCP_FSA_AD-5.0</t>
        </is>
      </c>
      <c r="C52" s="16" t="inlineStr">
        <is>
          <t>Fortinet</t>
        </is>
      </c>
      <c r="D52" s="16" t="n">
        <v>2</v>
      </c>
    </row>
    <row r="53">
      <c r="A53" s="15" t="inlineStr">
        <is>
          <t>FCP_FGT_AD-7.4</t>
        </is>
      </c>
      <c r="B53" s="16" t="inlineStr">
        <is>
          <t>FCP_FGT_AD-7.4</t>
        </is>
      </c>
      <c r="C53" s="16" t="inlineStr">
        <is>
          <t>Fortinet</t>
        </is>
      </c>
      <c r="D53" s="16" t="n">
        <v>2</v>
      </c>
    </row>
    <row r="54">
      <c r="A54" s="15" t="inlineStr">
        <is>
          <t>FC0-U61</t>
        </is>
      </c>
      <c r="B54" s="16" t="inlineStr">
        <is>
          <t>FC0-U61</t>
        </is>
      </c>
      <c r="C54" s="16" t="inlineStr">
        <is>
          <t>CompTIA Testing</t>
        </is>
      </c>
      <c r="D54" s="16" t="n">
        <v>2</v>
      </c>
    </row>
    <row r="55">
      <c r="A55" s="15" t="inlineStr">
        <is>
          <t>300-820</t>
        </is>
      </c>
      <c r="B55" s="16" t="inlineStr">
        <is>
          <t>Implementing Cisco Collaboration Hybrid and Cloud Technologies</t>
        </is>
      </c>
      <c r="C55" s="16" t="inlineStr">
        <is>
          <t>Cisco Systems, Inc.</t>
        </is>
      </c>
      <c r="D55" s="16" t="n">
        <v>2</v>
      </c>
    </row>
    <row r="56">
      <c r="A56" s="15" t="inlineStr">
        <is>
          <t>100-150</t>
        </is>
      </c>
      <c r="B56" s="16" t="inlineStr">
        <is>
          <t>100-150</t>
        </is>
      </c>
      <c r="C56" s="16" t="inlineStr">
        <is>
          <t>Cisco Systems, Inc.</t>
        </is>
      </c>
      <c r="D56" s="16" t="n">
        <v>2</v>
      </c>
    </row>
    <row r="57">
      <c r="A57" s="15" t="inlineStr">
        <is>
          <t>100-160</t>
        </is>
      </c>
      <c r="B57" s="16" t="inlineStr">
        <is>
          <t>Cybersecurity</t>
        </is>
      </c>
      <c r="C57" s="16" t="inlineStr">
        <is>
          <t>Cisco Systems, Inc.</t>
        </is>
      </c>
      <c r="D57" s="16" t="n">
        <v>2</v>
      </c>
    </row>
    <row r="58">
      <c r="A58" s="15" t="inlineStr">
        <is>
          <t>300-620</t>
        </is>
      </c>
      <c r="B58" s="16" t="inlineStr">
        <is>
          <t>300-620</t>
        </is>
      </c>
      <c r="C58" s="16" t="inlineStr">
        <is>
          <t>Cisco Systems, Inc.</t>
        </is>
      </c>
      <c r="D58" s="16" t="n">
        <v>2</v>
      </c>
    </row>
    <row r="59">
      <c r="A59" s="15" t="inlineStr">
        <is>
          <t>350-701</t>
        </is>
      </c>
      <c r="B59" s="16" t="inlineStr">
        <is>
          <t>Implementing and Operating Cisco Security Core Technologies</t>
        </is>
      </c>
      <c r="C59" s="16" t="inlineStr">
        <is>
          <t>Cisco Systems, Inc.</t>
        </is>
      </c>
      <c r="D59" s="16" t="n">
        <v>2</v>
      </c>
    </row>
    <row r="60">
      <c r="A60" s="15" t="inlineStr">
        <is>
          <t>220-1202</t>
        </is>
      </c>
      <c r="B60" s="16" t="inlineStr">
        <is>
          <t>CompTIA A+ Certification Exam: Core 2</t>
        </is>
      </c>
      <c r="C60" s="16" t="inlineStr">
        <is>
          <t>CompTIA Testing</t>
        </is>
      </c>
      <c r="D60" s="16" t="n">
        <v>2</v>
      </c>
    </row>
    <row r="61">
      <c r="A61" s="15" t="inlineStr">
        <is>
          <t>FCSS_EFW_AD-7.6</t>
        </is>
      </c>
      <c r="B61" s="16" t="inlineStr">
        <is>
          <t>Fortinet NSE 7 - Enterprise Firewall 7.6 Administrator</t>
        </is>
      </c>
      <c r="C61" s="16" t="inlineStr">
        <is>
          <t>Fortinet</t>
        </is>
      </c>
      <c r="D61" s="16" t="n">
        <v>2</v>
      </c>
    </row>
    <row r="62">
      <c r="A62" s="15" t="inlineStr">
        <is>
          <t>NSE4_FGT_AD-7.6</t>
        </is>
      </c>
      <c r="B62" s="16" t="inlineStr">
        <is>
          <t>Fortinet NSE 4 - FortiOS 7.6 Administrator</t>
        </is>
      </c>
      <c r="C62" s="16" t="inlineStr">
        <is>
          <t>Fortinet</t>
        </is>
      </c>
      <c r="D62" s="16" t="n">
        <v>2</v>
      </c>
    </row>
    <row r="63">
      <c r="A63" s="15" t="inlineStr">
        <is>
          <t>NSE5_SSE_AD-7.6</t>
        </is>
      </c>
      <c r="B63" s="16" t="inlineStr">
        <is>
          <t>Fortinet NSE 5 - FortiSASE and SD-WAN 7.6 Core Administrator</t>
        </is>
      </c>
      <c r="C63" s="16" t="inlineStr">
        <is>
          <t>Fortinet</t>
        </is>
      </c>
      <c r="D63" s="16" t="n">
        <v>2</v>
      </c>
    </row>
    <row r="65">
      <c r="A65" s="17" t="inlineStr">
        <is>
          <t>Prime 60 certificazioni INFORMATICHE per numero di esami erogati fra giugno 2024 e luglio 2026 in un test center Pearson VUE autorizzato in provincia di Milano. Dal conteggio sono esclusi gli enti non informatici erogati dallo stesso centro (abilitazione forense, test di ammissione universitaria, coaching, supply chain, project management). Fonte: Osservatorio Certificazioni 2026 — SynSphere Insights, licenza CC BY 4.0. Dataset completo e metodologia: synsphere.it/risorse/studi/osservatorio-certificazioni-2026</t>
        </is>
      </c>
    </row>
    <row r="66"/>
    <row r="67"/>
  </sheetData>
  <mergeCells count="2">
    <mergeCell ref="A65:D67"/>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SynSphere Italia</dc:creator>
  <dcterms:created xmlns:dcterms="http://purl.org/dc/terms/" xmlns:xsi="http://www.w3.org/2001/XMLSchema-instance" xsi:type="dcterms:W3CDTF">2026-08-18T14:58:36Z</dcterms:created>
  <dcterms:modified xmlns:dcterms="http://purl.org/dc/terms/" xmlns:xsi="http://www.w3.org/2001/XMLSchema-instance" xsi:type="dcterms:W3CDTF">2026-08-18T14:58:36Z</dcterms:modified>
</cp:coreProperties>
</file>