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ynsphere-my.sharepoint.com/personal/egiziago_cioffi_synsphere_com/Documents/Documenti/source/VisualStudioCodeRepo/SynSphereWebsite/SYNSPHERE - Website/public/download/"/>
    </mc:Choice>
  </mc:AlternateContent>
  <xr:revisionPtr revIDLastSave="1" documentId="11_0B0FE8C6FF3F421A063CF2CFEDA60B702FD792D5" xr6:coauthVersionLast="47" xr6:coauthVersionMax="47" xr10:uidLastSave="{BC037FB6-2B27-4ABD-A297-38674E20BD06}"/>
  <bookViews>
    <workbookView xWindow="-120" yWindow="-120" windowWidth="29040" windowHeight="15720" xr2:uid="{00000000-000D-0000-FFFF-FFFF00000000}"/>
  </bookViews>
  <sheets>
    <sheet name="Istruzioni" sheetId="1" r:id="rId1"/>
    <sheet name="1 Hardware" sheetId="2" r:id="rId2"/>
    <sheet name="2 Software e licenze" sheetId="3" r:id="rId3"/>
    <sheet name="3 Scadenze" sheetId="4" r:id="rId4"/>
    <sheet name="4 Dashboard" sheetId="5" r:id="rId5"/>
  </sheets>
  <definedNames>
    <definedName name="_xlnm._FilterDatabase" localSheetId="1" hidden="1">'1 Hardware'!$A$2:$K$17</definedName>
    <definedName name="_xlnm._FilterDatabase" localSheetId="2" hidden="1">'2 Software e licenze'!$A$2:$G$12</definedName>
    <definedName name="_xlnm._FilterDatabase" localSheetId="3" hidden="1">'3 Scadenze'!$A$2:$E$398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5" l="1"/>
  <c r="B16" i="5"/>
  <c r="E15" i="5"/>
  <c r="B15" i="5"/>
  <c r="E14" i="5"/>
  <c r="B14" i="5"/>
  <c r="B11" i="5"/>
  <c r="B10" i="5"/>
  <c r="E9" i="5"/>
  <c r="B9" i="5"/>
  <c r="E8" i="5"/>
  <c r="B8" i="5"/>
  <c r="E7" i="5"/>
  <c r="B7" i="5"/>
  <c r="E6" i="5"/>
  <c r="B6" i="5"/>
  <c r="E5" i="5"/>
  <c r="B5" i="5"/>
  <c r="E4" i="5"/>
  <c r="B4" i="5"/>
  <c r="E398" i="4"/>
  <c r="C398" i="4"/>
  <c r="D398" i="4" s="1"/>
  <c r="B398" i="4"/>
  <c r="A398" i="4"/>
  <c r="E397" i="4"/>
  <c r="D397" i="4"/>
  <c r="C397" i="4"/>
  <c r="B397" i="4"/>
  <c r="A397" i="4"/>
  <c r="E396" i="4"/>
  <c r="D396" i="4"/>
  <c r="C396" i="4"/>
  <c r="B396" i="4"/>
  <c r="A396" i="4"/>
  <c r="E395" i="4"/>
  <c r="D395" i="4"/>
  <c r="C395" i="4"/>
  <c r="B395" i="4"/>
  <c r="A395" i="4"/>
  <c r="E394" i="4"/>
  <c r="C394" i="4"/>
  <c r="D394" i="4" s="1"/>
  <c r="B394" i="4"/>
  <c r="A394" i="4"/>
  <c r="E393" i="4"/>
  <c r="D393" i="4"/>
  <c r="C393" i="4"/>
  <c r="B393" i="4"/>
  <c r="A393" i="4"/>
  <c r="E392" i="4"/>
  <c r="D392" i="4"/>
  <c r="C392" i="4"/>
  <c r="B392" i="4"/>
  <c r="A392" i="4"/>
  <c r="E391" i="4"/>
  <c r="C391" i="4"/>
  <c r="D391" i="4" s="1"/>
  <c r="B391" i="4"/>
  <c r="A391" i="4"/>
  <c r="E390" i="4"/>
  <c r="C390" i="4"/>
  <c r="D390" i="4" s="1"/>
  <c r="B390" i="4"/>
  <c r="A390" i="4"/>
  <c r="E389" i="4"/>
  <c r="C389" i="4"/>
  <c r="D389" i="4" s="1"/>
  <c r="B389" i="4"/>
  <c r="A389" i="4"/>
  <c r="E388" i="4"/>
  <c r="D388" i="4"/>
  <c r="C388" i="4"/>
  <c r="B388" i="4"/>
  <c r="A388" i="4"/>
  <c r="E387" i="4"/>
  <c r="D387" i="4"/>
  <c r="C387" i="4"/>
  <c r="B387" i="4"/>
  <c r="A387" i="4"/>
  <c r="E386" i="4"/>
  <c r="C386" i="4"/>
  <c r="D386" i="4" s="1"/>
  <c r="B386" i="4"/>
  <c r="A386" i="4"/>
  <c r="E385" i="4"/>
  <c r="D385" i="4"/>
  <c r="C385" i="4"/>
  <c r="B385" i="4"/>
  <c r="A385" i="4"/>
  <c r="E384" i="4"/>
  <c r="D384" i="4"/>
  <c r="C384" i="4"/>
  <c r="B384" i="4"/>
  <c r="A384" i="4"/>
  <c r="E383" i="4"/>
  <c r="D383" i="4"/>
  <c r="C383" i="4"/>
  <c r="B383" i="4"/>
  <c r="A383" i="4"/>
  <c r="E382" i="4"/>
  <c r="C382" i="4"/>
  <c r="D382" i="4" s="1"/>
  <c r="B382" i="4"/>
  <c r="A382" i="4"/>
  <c r="E381" i="4"/>
  <c r="D381" i="4"/>
  <c r="C381" i="4"/>
  <c r="B381" i="4"/>
  <c r="A381" i="4"/>
  <c r="E380" i="4"/>
  <c r="D380" i="4"/>
  <c r="C380" i="4"/>
  <c r="B380" i="4"/>
  <c r="A380" i="4"/>
  <c r="E379" i="4"/>
  <c r="C379" i="4"/>
  <c r="D379" i="4" s="1"/>
  <c r="B379" i="4"/>
  <c r="A379" i="4"/>
  <c r="E378" i="4"/>
  <c r="C378" i="4"/>
  <c r="D378" i="4" s="1"/>
  <c r="B378" i="4"/>
  <c r="A378" i="4"/>
  <c r="E377" i="4"/>
  <c r="C377" i="4"/>
  <c r="D377" i="4" s="1"/>
  <c r="B377" i="4"/>
  <c r="A377" i="4"/>
  <c r="E376" i="4"/>
  <c r="D376" i="4"/>
  <c r="C376" i="4"/>
  <c r="B376" i="4"/>
  <c r="A376" i="4"/>
  <c r="E375" i="4"/>
  <c r="D375" i="4"/>
  <c r="C375" i="4"/>
  <c r="B375" i="4"/>
  <c r="A375" i="4"/>
  <c r="E374" i="4"/>
  <c r="C374" i="4"/>
  <c r="D374" i="4" s="1"/>
  <c r="B374" i="4"/>
  <c r="A374" i="4"/>
  <c r="E373" i="4"/>
  <c r="D373" i="4"/>
  <c r="C373" i="4"/>
  <c r="B373" i="4"/>
  <c r="A373" i="4"/>
  <c r="E372" i="4"/>
  <c r="D372" i="4"/>
  <c r="C372" i="4"/>
  <c r="B372" i="4"/>
  <c r="A372" i="4"/>
  <c r="E371" i="4"/>
  <c r="D371" i="4"/>
  <c r="C371" i="4"/>
  <c r="B371" i="4"/>
  <c r="A371" i="4"/>
  <c r="E370" i="4"/>
  <c r="C370" i="4"/>
  <c r="D370" i="4" s="1"/>
  <c r="B370" i="4"/>
  <c r="A370" i="4"/>
  <c r="E369" i="4"/>
  <c r="D369" i="4"/>
  <c r="C369" i="4"/>
  <c r="B369" i="4"/>
  <c r="A369" i="4"/>
  <c r="E368" i="4"/>
  <c r="D368" i="4"/>
  <c r="C368" i="4"/>
  <c r="B368" i="4"/>
  <c r="A368" i="4"/>
  <c r="E367" i="4"/>
  <c r="C367" i="4"/>
  <c r="D367" i="4" s="1"/>
  <c r="B367" i="4"/>
  <c r="A367" i="4"/>
  <c r="E366" i="4"/>
  <c r="C366" i="4"/>
  <c r="D366" i="4" s="1"/>
  <c r="B366" i="4"/>
  <c r="A366" i="4"/>
  <c r="E365" i="4"/>
  <c r="C365" i="4"/>
  <c r="D365" i="4" s="1"/>
  <c r="B365" i="4"/>
  <c r="A365" i="4"/>
  <c r="E364" i="4"/>
  <c r="D364" i="4"/>
  <c r="C364" i="4"/>
  <c r="B364" i="4"/>
  <c r="A364" i="4"/>
  <c r="E363" i="4"/>
  <c r="D363" i="4"/>
  <c r="C363" i="4"/>
  <c r="B363" i="4"/>
  <c r="A363" i="4"/>
  <c r="E362" i="4"/>
  <c r="C362" i="4"/>
  <c r="D362" i="4" s="1"/>
  <c r="B362" i="4"/>
  <c r="A362" i="4"/>
  <c r="E361" i="4"/>
  <c r="D361" i="4"/>
  <c r="C361" i="4"/>
  <c r="B361" i="4"/>
  <c r="A361" i="4"/>
  <c r="E360" i="4"/>
  <c r="D360" i="4"/>
  <c r="C360" i="4"/>
  <c r="B360" i="4"/>
  <c r="A360" i="4"/>
  <c r="E359" i="4"/>
  <c r="D359" i="4"/>
  <c r="C359" i="4"/>
  <c r="B359" i="4"/>
  <c r="A359" i="4"/>
  <c r="E358" i="4"/>
  <c r="C358" i="4"/>
  <c r="D358" i="4" s="1"/>
  <c r="B358" i="4"/>
  <c r="A358" i="4"/>
  <c r="E357" i="4"/>
  <c r="D357" i="4"/>
  <c r="C357" i="4"/>
  <c r="B357" i="4"/>
  <c r="A357" i="4"/>
  <c r="E356" i="4"/>
  <c r="D356" i="4"/>
  <c r="C356" i="4"/>
  <c r="B356" i="4"/>
  <c r="A356" i="4"/>
  <c r="E355" i="4"/>
  <c r="C355" i="4"/>
  <c r="D355" i="4" s="1"/>
  <c r="B355" i="4"/>
  <c r="A355" i="4"/>
  <c r="E354" i="4"/>
  <c r="C354" i="4"/>
  <c r="D354" i="4" s="1"/>
  <c r="B354" i="4"/>
  <c r="A354" i="4"/>
  <c r="E353" i="4"/>
  <c r="C353" i="4"/>
  <c r="D353" i="4" s="1"/>
  <c r="B353" i="4"/>
  <c r="A353" i="4"/>
  <c r="E352" i="4"/>
  <c r="D352" i="4"/>
  <c r="C352" i="4"/>
  <c r="B352" i="4"/>
  <c r="A352" i="4"/>
  <c r="E351" i="4"/>
  <c r="D351" i="4"/>
  <c r="C351" i="4"/>
  <c r="B351" i="4"/>
  <c r="A351" i="4"/>
  <c r="E350" i="4"/>
  <c r="C350" i="4"/>
  <c r="D350" i="4" s="1"/>
  <c r="B350" i="4"/>
  <c r="A350" i="4"/>
  <c r="E349" i="4"/>
  <c r="D349" i="4"/>
  <c r="C349" i="4"/>
  <c r="B349" i="4"/>
  <c r="A349" i="4"/>
  <c r="E348" i="4"/>
  <c r="D348" i="4"/>
  <c r="C348" i="4"/>
  <c r="B348" i="4"/>
  <c r="A348" i="4"/>
  <c r="E347" i="4"/>
  <c r="D347" i="4"/>
  <c r="C347" i="4"/>
  <c r="B347" i="4"/>
  <c r="A347" i="4"/>
  <c r="E346" i="4"/>
  <c r="C346" i="4"/>
  <c r="D346" i="4" s="1"/>
  <c r="B346" i="4"/>
  <c r="A346" i="4"/>
  <c r="E345" i="4"/>
  <c r="D345" i="4"/>
  <c r="C345" i="4"/>
  <c r="B345" i="4"/>
  <c r="A345" i="4"/>
  <c r="E344" i="4"/>
  <c r="D344" i="4"/>
  <c r="C344" i="4"/>
  <c r="B344" i="4"/>
  <c r="A344" i="4"/>
  <c r="E343" i="4"/>
  <c r="C343" i="4"/>
  <c r="D343" i="4" s="1"/>
  <c r="B343" i="4"/>
  <c r="A343" i="4"/>
  <c r="E342" i="4"/>
  <c r="C342" i="4"/>
  <c r="D342" i="4" s="1"/>
  <c r="B342" i="4"/>
  <c r="A342" i="4"/>
  <c r="E341" i="4"/>
  <c r="C341" i="4"/>
  <c r="D341" i="4" s="1"/>
  <c r="B341" i="4"/>
  <c r="A341" i="4"/>
  <c r="E340" i="4"/>
  <c r="D340" i="4"/>
  <c r="C340" i="4"/>
  <c r="B340" i="4"/>
  <c r="A340" i="4"/>
  <c r="E339" i="4"/>
  <c r="D339" i="4"/>
  <c r="C339" i="4"/>
  <c r="B339" i="4"/>
  <c r="A339" i="4"/>
  <c r="E338" i="4"/>
  <c r="C338" i="4"/>
  <c r="D338" i="4" s="1"/>
  <c r="B338" i="4"/>
  <c r="A338" i="4"/>
  <c r="E337" i="4"/>
  <c r="D337" i="4"/>
  <c r="C337" i="4"/>
  <c r="B337" i="4"/>
  <c r="A337" i="4"/>
  <c r="E336" i="4"/>
  <c r="D336" i="4"/>
  <c r="C336" i="4"/>
  <c r="B336" i="4"/>
  <c r="A336" i="4"/>
  <c r="E335" i="4"/>
  <c r="D335" i="4"/>
  <c r="C335" i="4"/>
  <c r="B335" i="4"/>
  <c r="A335" i="4"/>
  <c r="E334" i="4"/>
  <c r="C334" i="4"/>
  <c r="D334" i="4" s="1"/>
  <c r="B334" i="4"/>
  <c r="A334" i="4"/>
  <c r="E333" i="4"/>
  <c r="D333" i="4"/>
  <c r="C333" i="4"/>
  <c r="B333" i="4"/>
  <c r="A333" i="4"/>
  <c r="E332" i="4"/>
  <c r="D332" i="4"/>
  <c r="C332" i="4"/>
  <c r="B332" i="4"/>
  <c r="A332" i="4"/>
  <c r="E331" i="4"/>
  <c r="C331" i="4"/>
  <c r="D331" i="4" s="1"/>
  <c r="B331" i="4"/>
  <c r="A331" i="4"/>
  <c r="E330" i="4"/>
  <c r="C330" i="4"/>
  <c r="D330" i="4" s="1"/>
  <c r="B330" i="4"/>
  <c r="A330" i="4"/>
  <c r="E329" i="4"/>
  <c r="C329" i="4"/>
  <c r="D329" i="4" s="1"/>
  <c r="B329" i="4"/>
  <c r="A329" i="4"/>
  <c r="E328" i="4"/>
  <c r="D328" i="4"/>
  <c r="C328" i="4"/>
  <c r="B328" i="4"/>
  <c r="A328" i="4"/>
  <c r="E327" i="4"/>
  <c r="D327" i="4"/>
  <c r="C327" i="4"/>
  <c r="B327" i="4"/>
  <c r="A327" i="4"/>
  <c r="E326" i="4"/>
  <c r="C326" i="4"/>
  <c r="D326" i="4" s="1"/>
  <c r="B326" i="4"/>
  <c r="A326" i="4"/>
  <c r="E325" i="4"/>
  <c r="D325" i="4"/>
  <c r="C325" i="4"/>
  <c r="B325" i="4"/>
  <c r="A325" i="4"/>
  <c r="E324" i="4"/>
  <c r="D324" i="4"/>
  <c r="C324" i="4"/>
  <c r="B324" i="4"/>
  <c r="A324" i="4"/>
  <c r="E323" i="4"/>
  <c r="D323" i="4"/>
  <c r="C323" i="4"/>
  <c r="B323" i="4"/>
  <c r="A323" i="4"/>
  <c r="E322" i="4"/>
  <c r="C322" i="4"/>
  <c r="D322" i="4" s="1"/>
  <c r="B322" i="4"/>
  <c r="A322" i="4"/>
  <c r="E321" i="4"/>
  <c r="D321" i="4"/>
  <c r="C321" i="4"/>
  <c r="B321" i="4"/>
  <c r="A321" i="4"/>
  <c r="E320" i="4"/>
  <c r="D320" i="4"/>
  <c r="C320" i="4"/>
  <c r="B320" i="4"/>
  <c r="A320" i="4"/>
  <c r="E319" i="4"/>
  <c r="C319" i="4"/>
  <c r="D319" i="4" s="1"/>
  <c r="B319" i="4"/>
  <c r="A319" i="4"/>
  <c r="E318" i="4"/>
  <c r="C318" i="4"/>
  <c r="D318" i="4" s="1"/>
  <c r="B318" i="4"/>
  <c r="A318" i="4"/>
  <c r="E317" i="4"/>
  <c r="C317" i="4"/>
  <c r="D317" i="4" s="1"/>
  <c r="B317" i="4"/>
  <c r="A317" i="4"/>
  <c r="E316" i="4"/>
  <c r="D316" i="4"/>
  <c r="C316" i="4"/>
  <c r="B316" i="4"/>
  <c r="A316" i="4"/>
  <c r="E315" i="4"/>
  <c r="D315" i="4"/>
  <c r="C315" i="4"/>
  <c r="B315" i="4"/>
  <c r="A315" i="4"/>
  <c r="E314" i="4"/>
  <c r="C314" i="4"/>
  <c r="D314" i="4" s="1"/>
  <c r="B314" i="4"/>
  <c r="A314" i="4"/>
  <c r="E313" i="4"/>
  <c r="D313" i="4"/>
  <c r="C313" i="4"/>
  <c r="B313" i="4"/>
  <c r="A313" i="4"/>
  <c r="E312" i="4"/>
  <c r="D312" i="4"/>
  <c r="C312" i="4"/>
  <c r="B312" i="4"/>
  <c r="A312" i="4"/>
  <c r="E311" i="4"/>
  <c r="D311" i="4"/>
  <c r="C311" i="4"/>
  <c r="B311" i="4"/>
  <c r="A311" i="4"/>
  <c r="E310" i="4"/>
  <c r="C310" i="4"/>
  <c r="D310" i="4" s="1"/>
  <c r="B310" i="4"/>
  <c r="A310" i="4"/>
  <c r="E309" i="4"/>
  <c r="D309" i="4"/>
  <c r="C309" i="4"/>
  <c r="B309" i="4"/>
  <c r="A309" i="4"/>
  <c r="E308" i="4"/>
  <c r="D308" i="4"/>
  <c r="C308" i="4"/>
  <c r="B308" i="4"/>
  <c r="A308" i="4"/>
  <c r="E307" i="4"/>
  <c r="C307" i="4"/>
  <c r="D307" i="4" s="1"/>
  <c r="B307" i="4"/>
  <c r="A307" i="4"/>
  <c r="E306" i="4"/>
  <c r="C306" i="4"/>
  <c r="D306" i="4" s="1"/>
  <c r="B306" i="4"/>
  <c r="A306" i="4"/>
  <c r="E305" i="4"/>
  <c r="C305" i="4"/>
  <c r="D305" i="4" s="1"/>
  <c r="B305" i="4"/>
  <c r="A305" i="4"/>
  <c r="E304" i="4"/>
  <c r="D304" i="4"/>
  <c r="C304" i="4"/>
  <c r="B304" i="4"/>
  <c r="A304" i="4"/>
  <c r="E303" i="4"/>
  <c r="D303" i="4"/>
  <c r="C303" i="4"/>
  <c r="B303" i="4"/>
  <c r="A303" i="4"/>
  <c r="E302" i="4"/>
  <c r="C302" i="4"/>
  <c r="D302" i="4" s="1"/>
  <c r="B302" i="4"/>
  <c r="A302" i="4"/>
  <c r="E301" i="4"/>
  <c r="D301" i="4"/>
  <c r="C301" i="4"/>
  <c r="B301" i="4"/>
  <c r="A301" i="4"/>
  <c r="E300" i="4"/>
  <c r="D300" i="4"/>
  <c r="C300" i="4"/>
  <c r="B300" i="4"/>
  <c r="A300" i="4"/>
  <c r="E299" i="4"/>
  <c r="D299" i="4"/>
  <c r="C299" i="4"/>
  <c r="B299" i="4"/>
  <c r="A299" i="4"/>
  <c r="E298" i="4"/>
  <c r="C298" i="4"/>
  <c r="D298" i="4" s="1"/>
  <c r="B298" i="4"/>
  <c r="A298" i="4"/>
  <c r="E297" i="4"/>
  <c r="D297" i="4"/>
  <c r="C297" i="4"/>
  <c r="B297" i="4"/>
  <c r="A297" i="4"/>
  <c r="E296" i="4"/>
  <c r="D296" i="4"/>
  <c r="C296" i="4"/>
  <c r="B296" i="4"/>
  <c r="A296" i="4"/>
  <c r="E295" i="4"/>
  <c r="C295" i="4"/>
  <c r="D295" i="4" s="1"/>
  <c r="B295" i="4"/>
  <c r="A295" i="4"/>
  <c r="E294" i="4"/>
  <c r="C294" i="4"/>
  <c r="D294" i="4" s="1"/>
  <c r="B294" i="4"/>
  <c r="A294" i="4"/>
  <c r="E293" i="4"/>
  <c r="C293" i="4"/>
  <c r="D293" i="4" s="1"/>
  <c r="B293" i="4"/>
  <c r="A293" i="4"/>
  <c r="E292" i="4"/>
  <c r="D292" i="4"/>
  <c r="C292" i="4"/>
  <c r="B292" i="4"/>
  <c r="A292" i="4"/>
  <c r="E291" i="4"/>
  <c r="D291" i="4"/>
  <c r="C291" i="4"/>
  <c r="B291" i="4"/>
  <c r="A291" i="4"/>
  <c r="E290" i="4"/>
  <c r="C290" i="4"/>
  <c r="D290" i="4" s="1"/>
  <c r="B290" i="4"/>
  <c r="A290" i="4"/>
  <c r="E289" i="4"/>
  <c r="D289" i="4"/>
  <c r="C289" i="4"/>
  <c r="B289" i="4"/>
  <c r="A289" i="4"/>
  <c r="E288" i="4"/>
  <c r="D288" i="4"/>
  <c r="C288" i="4"/>
  <c r="B288" i="4"/>
  <c r="A288" i="4"/>
  <c r="E287" i="4"/>
  <c r="D287" i="4"/>
  <c r="C287" i="4"/>
  <c r="B287" i="4"/>
  <c r="A287" i="4"/>
  <c r="E286" i="4"/>
  <c r="C286" i="4"/>
  <c r="D286" i="4" s="1"/>
  <c r="B286" i="4"/>
  <c r="A286" i="4"/>
  <c r="E285" i="4"/>
  <c r="D285" i="4"/>
  <c r="C285" i="4"/>
  <c r="B285" i="4"/>
  <c r="A285" i="4"/>
  <c r="E284" i="4"/>
  <c r="D284" i="4"/>
  <c r="C284" i="4"/>
  <c r="B284" i="4"/>
  <c r="A284" i="4"/>
  <c r="E283" i="4"/>
  <c r="C283" i="4"/>
  <c r="D283" i="4" s="1"/>
  <c r="B283" i="4"/>
  <c r="A283" i="4"/>
  <c r="E282" i="4"/>
  <c r="C282" i="4"/>
  <c r="D282" i="4" s="1"/>
  <c r="B282" i="4"/>
  <c r="A282" i="4"/>
  <c r="E281" i="4"/>
  <c r="C281" i="4"/>
  <c r="D281" i="4" s="1"/>
  <c r="B281" i="4"/>
  <c r="A281" i="4"/>
  <c r="E280" i="4"/>
  <c r="D280" i="4"/>
  <c r="C280" i="4"/>
  <c r="B280" i="4"/>
  <c r="A280" i="4"/>
  <c r="E279" i="4"/>
  <c r="D279" i="4"/>
  <c r="C279" i="4"/>
  <c r="B279" i="4"/>
  <c r="A279" i="4"/>
  <c r="E278" i="4"/>
  <c r="C278" i="4"/>
  <c r="D278" i="4" s="1"/>
  <c r="B278" i="4"/>
  <c r="A278" i="4"/>
  <c r="E277" i="4"/>
  <c r="D277" i="4"/>
  <c r="C277" i="4"/>
  <c r="B277" i="4"/>
  <c r="A277" i="4"/>
  <c r="E276" i="4"/>
  <c r="D276" i="4"/>
  <c r="C276" i="4"/>
  <c r="B276" i="4"/>
  <c r="A276" i="4"/>
  <c r="E275" i="4"/>
  <c r="D275" i="4"/>
  <c r="C275" i="4"/>
  <c r="B275" i="4"/>
  <c r="A275" i="4"/>
  <c r="E274" i="4"/>
  <c r="C274" i="4"/>
  <c r="D274" i="4" s="1"/>
  <c r="B274" i="4"/>
  <c r="A274" i="4"/>
  <c r="E273" i="4"/>
  <c r="D273" i="4"/>
  <c r="C273" i="4"/>
  <c r="B273" i="4"/>
  <c r="A273" i="4"/>
  <c r="E272" i="4"/>
  <c r="D272" i="4"/>
  <c r="C272" i="4"/>
  <c r="B272" i="4"/>
  <c r="A272" i="4"/>
  <c r="E271" i="4"/>
  <c r="C271" i="4"/>
  <c r="D271" i="4" s="1"/>
  <c r="B271" i="4"/>
  <c r="A271" i="4"/>
  <c r="E270" i="4"/>
  <c r="C270" i="4"/>
  <c r="D270" i="4" s="1"/>
  <c r="B270" i="4"/>
  <c r="A270" i="4"/>
  <c r="E269" i="4"/>
  <c r="C269" i="4"/>
  <c r="D269" i="4" s="1"/>
  <c r="B269" i="4"/>
  <c r="A269" i="4"/>
  <c r="E268" i="4"/>
  <c r="D268" i="4"/>
  <c r="C268" i="4"/>
  <c r="B268" i="4"/>
  <c r="A268" i="4"/>
  <c r="E267" i="4"/>
  <c r="D267" i="4"/>
  <c r="C267" i="4"/>
  <c r="B267" i="4"/>
  <c r="A267" i="4"/>
  <c r="E266" i="4"/>
  <c r="C266" i="4"/>
  <c r="D266" i="4" s="1"/>
  <c r="B266" i="4"/>
  <c r="A266" i="4"/>
  <c r="E265" i="4"/>
  <c r="D265" i="4"/>
  <c r="C265" i="4"/>
  <c r="B265" i="4"/>
  <c r="A265" i="4"/>
  <c r="E264" i="4"/>
  <c r="D264" i="4"/>
  <c r="C264" i="4"/>
  <c r="B264" i="4"/>
  <c r="A264" i="4"/>
  <c r="E263" i="4"/>
  <c r="D263" i="4"/>
  <c r="C263" i="4"/>
  <c r="B263" i="4"/>
  <c r="A263" i="4"/>
  <c r="E262" i="4"/>
  <c r="C262" i="4"/>
  <c r="D262" i="4" s="1"/>
  <c r="B262" i="4"/>
  <c r="A262" i="4"/>
  <c r="E261" i="4"/>
  <c r="D261" i="4"/>
  <c r="C261" i="4"/>
  <c r="B261" i="4"/>
  <c r="A261" i="4"/>
  <c r="E260" i="4"/>
  <c r="D260" i="4"/>
  <c r="C260" i="4"/>
  <c r="B260" i="4"/>
  <c r="A260" i="4"/>
  <c r="E259" i="4"/>
  <c r="C259" i="4"/>
  <c r="D259" i="4" s="1"/>
  <c r="B259" i="4"/>
  <c r="A259" i="4"/>
  <c r="E258" i="4"/>
  <c r="C258" i="4"/>
  <c r="D258" i="4" s="1"/>
  <c r="B258" i="4"/>
  <c r="A258" i="4"/>
  <c r="E257" i="4"/>
  <c r="C257" i="4"/>
  <c r="D257" i="4" s="1"/>
  <c r="B257" i="4"/>
  <c r="A257" i="4"/>
  <c r="E256" i="4"/>
  <c r="D256" i="4"/>
  <c r="C256" i="4"/>
  <c r="B256" i="4"/>
  <c r="A256" i="4"/>
  <c r="E255" i="4"/>
  <c r="D255" i="4"/>
  <c r="C255" i="4"/>
  <c r="B255" i="4"/>
  <c r="A255" i="4"/>
  <c r="E254" i="4"/>
  <c r="C254" i="4"/>
  <c r="D254" i="4" s="1"/>
  <c r="B254" i="4"/>
  <c r="A254" i="4"/>
  <c r="E253" i="4"/>
  <c r="D253" i="4"/>
  <c r="C253" i="4"/>
  <c r="B253" i="4"/>
  <c r="A253" i="4"/>
  <c r="E252" i="4"/>
  <c r="D252" i="4"/>
  <c r="C252" i="4"/>
  <c r="B252" i="4"/>
  <c r="A252" i="4"/>
  <c r="E251" i="4"/>
  <c r="D251" i="4"/>
  <c r="C251" i="4"/>
  <c r="B251" i="4"/>
  <c r="A251" i="4"/>
  <c r="E250" i="4"/>
  <c r="C250" i="4"/>
  <c r="D250" i="4" s="1"/>
  <c r="B250" i="4"/>
  <c r="A250" i="4"/>
  <c r="E249" i="4"/>
  <c r="D249" i="4"/>
  <c r="C249" i="4"/>
  <c r="B249" i="4"/>
  <c r="A249" i="4"/>
  <c r="E248" i="4"/>
  <c r="D248" i="4"/>
  <c r="C248" i="4"/>
  <c r="B248" i="4"/>
  <c r="A248" i="4"/>
  <c r="E247" i="4"/>
  <c r="C247" i="4"/>
  <c r="D247" i="4" s="1"/>
  <c r="B247" i="4"/>
  <c r="A247" i="4"/>
  <c r="E246" i="4"/>
  <c r="C246" i="4"/>
  <c r="D246" i="4" s="1"/>
  <c r="B246" i="4"/>
  <c r="A246" i="4"/>
  <c r="E245" i="4"/>
  <c r="C245" i="4"/>
  <c r="D245" i="4" s="1"/>
  <c r="B245" i="4"/>
  <c r="A245" i="4"/>
  <c r="E244" i="4"/>
  <c r="D244" i="4"/>
  <c r="C244" i="4"/>
  <c r="B244" i="4"/>
  <c r="A244" i="4"/>
  <c r="E243" i="4"/>
  <c r="D243" i="4"/>
  <c r="C243" i="4"/>
  <c r="B243" i="4"/>
  <c r="A243" i="4"/>
  <c r="E242" i="4"/>
  <c r="C242" i="4"/>
  <c r="D242" i="4" s="1"/>
  <c r="B242" i="4"/>
  <c r="A242" i="4"/>
  <c r="E241" i="4"/>
  <c r="D241" i="4"/>
  <c r="C241" i="4"/>
  <c r="B241" i="4"/>
  <c r="A241" i="4"/>
  <c r="E240" i="4"/>
  <c r="D240" i="4"/>
  <c r="C240" i="4"/>
  <c r="B240" i="4"/>
  <c r="A240" i="4"/>
  <c r="E239" i="4"/>
  <c r="D239" i="4"/>
  <c r="C239" i="4"/>
  <c r="B239" i="4"/>
  <c r="A239" i="4"/>
  <c r="E238" i="4"/>
  <c r="C238" i="4"/>
  <c r="D238" i="4" s="1"/>
  <c r="B238" i="4"/>
  <c r="A238" i="4"/>
  <c r="E237" i="4"/>
  <c r="D237" i="4"/>
  <c r="C237" i="4"/>
  <c r="B237" i="4"/>
  <c r="A237" i="4"/>
  <c r="E236" i="4"/>
  <c r="D236" i="4"/>
  <c r="C236" i="4"/>
  <c r="B236" i="4"/>
  <c r="A236" i="4"/>
  <c r="E235" i="4"/>
  <c r="C235" i="4"/>
  <c r="D235" i="4" s="1"/>
  <c r="B235" i="4"/>
  <c r="A235" i="4"/>
  <c r="E234" i="4"/>
  <c r="C234" i="4"/>
  <c r="D234" i="4" s="1"/>
  <c r="B234" i="4"/>
  <c r="A234" i="4"/>
  <c r="E233" i="4"/>
  <c r="C233" i="4"/>
  <c r="D233" i="4" s="1"/>
  <c r="B233" i="4"/>
  <c r="A233" i="4"/>
  <c r="E232" i="4"/>
  <c r="D232" i="4"/>
  <c r="C232" i="4"/>
  <c r="B232" i="4"/>
  <c r="A232" i="4"/>
  <c r="E231" i="4"/>
  <c r="D231" i="4"/>
  <c r="C231" i="4"/>
  <c r="B231" i="4"/>
  <c r="A231" i="4"/>
  <c r="E230" i="4"/>
  <c r="C230" i="4"/>
  <c r="D230" i="4" s="1"/>
  <c r="B230" i="4"/>
  <c r="A230" i="4"/>
  <c r="E229" i="4"/>
  <c r="D229" i="4"/>
  <c r="C229" i="4"/>
  <c r="B229" i="4"/>
  <c r="A229" i="4"/>
  <c r="E228" i="4"/>
  <c r="D228" i="4"/>
  <c r="C228" i="4"/>
  <c r="B228" i="4"/>
  <c r="A228" i="4"/>
  <c r="E227" i="4"/>
  <c r="D227" i="4"/>
  <c r="C227" i="4"/>
  <c r="B227" i="4"/>
  <c r="A227" i="4"/>
  <c r="E226" i="4"/>
  <c r="C226" i="4"/>
  <c r="D226" i="4" s="1"/>
  <c r="B226" i="4"/>
  <c r="A226" i="4"/>
  <c r="E225" i="4"/>
  <c r="D225" i="4"/>
  <c r="C225" i="4"/>
  <c r="B225" i="4"/>
  <c r="A225" i="4"/>
  <c r="E224" i="4"/>
  <c r="D224" i="4"/>
  <c r="C224" i="4"/>
  <c r="B224" i="4"/>
  <c r="A224" i="4"/>
  <c r="E223" i="4"/>
  <c r="C223" i="4"/>
  <c r="D223" i="4" s="1"/>
  <c r="B223" i="4"/>
  <c r="A223" i="4"/>
  <c r="E222" i="4"/>
  <c r="C222" i="4"/>
  <c r="D222" i="4" s="1"/>
  <c r="B222" i="4"/>
  <c r="A222" i="4"/>
  <c r="E221" i="4"/>
  <c r="C221" i="4"/>
  <c r="D221" i="4" s="1"/>
  <c r="B221" i="4"/>
  <c r="A221" i="4"/>
  <c r="E220" i="4"/>
  <c r="D220" i="4"/>
  <c r="C220" i="4"/>
  <c r="B220" i="4"/>
  <c r="A220" i="4"/>
  <c r="E219" i="4"/>
  <c r="D219" i="4"/>
  <c r="C219" i="4"/>
  <c r="B219" i="4"/>
  <c r="A219" i="4"/>
  <c r="E218" i="4"/>
  <c r="C218" i="4"/>
  <c r="D218" i="4" s="1"/>
  <c r="B218" i="4"/>
  <c r="A218" i="4"/>
  <c r="E217" i="4"/>
  <c r="D217" i="4"/>
  <c r="C217" i="4"/>
  <c r="B217" i="4"/>
  <c r="A217" i="4"/>
  <c r="E216" i="4"/>
  <c r="D216" i="4"/>
  <c r="C216" i="4"/>
  <c r="B216" i="4"/>
  <c r="A216" i="4"/>
  <c r="E215" i="4"/>
  <c r="D215" i="4"/>
  <c r="C215" i="4"/>
  <c r="B215" i="4"/>
  <c r="A215" i="4"/>
  <c r="E214" i="4"/>
  <c r="C214" i="4"/>
  <c r="D214" i="4" s="1"/>
  <c r="B214" i="4"/>
  <c r="A214" i="4"/>
  <c r="E213" i="4"/>
  <c r="D213" i="4"/>
  <c r="C213" i="4"/>
  <c r="B213" i="4"/>
  <c r="A213" i="4"/>
  <c r="E212" i="4"/>
  <c r="D212" i="4"/>
  <c r="C212" i="4"/>
  <c r="B212" i="4"/>
  <c r="A212" i="4"/>
  <c r="E211" i="4"/>
  <c r="C211" i="4"/>
  <c r="D211" i="4" s="1"/>
  <c r="B211" i="4"/>
  <c r="A211" i="4"/>
  <c r="E210" i="4"/>
  <c r="C210" i="4"/>
  <c r="D210" i="4" s="1"/>
  <c r="B210" i="4"/>
  <c r="A210" i="4"/>
  <c r="E209" i="4"/>
  <c r="C209" i="4"/>
  <c r="D209" i="4" s="1"/>
  <c r="B209" i="4"/>
  <c r="A209" i="4"/>
  <c r="E208" i="4"/>
  <c r="D208" i="4"/>
  <c r="C208" i="4"/>
  <c r="B208" i="4"/>
  <c r="A208" i="4"/>
  <c r="E207" i="4"/>
  <c r="D207" i="4"/>
  <c r="C207" i="4"/>
  <c r="B207" i="4"/>
  <c r="A207" i="4"/>
  <c r="E206" i="4"/>
  <c r="C206" i="4"/>
  <c r="D206" i="4" s="1"/>
  <c r="B206" i="4"/>
  <c r="A206" i="4"/>
  <c r="E205" i="4"/>
  <c r="D205" i="4"/>
  <c r="C205" i="4"/>
  <c r="B205" i="4"/>
  <c r="A205" i="4"/>
  <c r="E204" i="4"/>
  <c r="D204" i="4"/>
  <c r="C204" i="4"/>
  <c r="B204" i="4"/>
  <c r="A204" i="4"/>
  <c r="E203" i="4"/>
  <c r="D203" i="4"/>
  <c r="C203" i="4"/>
  <c r="B203" i="4"/>
  <c r="A203" i="4"/>
  <c r="E202" i="4"/>
  <c r="C202" i="4"/>
  <c r="D202" i="4" s="1"/>
  <c r="B202" i="4"/>
  <c r="A202" i="4"/>
  <c r="E201" i="4"/>
  <c r="D201" i="4"/>
  <c r="C201" i="4"/>
  <c r="B201" i="4"/>
  <c r="A201" i="4"/>
  <c r="E200" i="4"/>
  <c r="D200" i="4"/>
  <c r="C200" i="4"/>
  <c r="B200" i="4"/>
  <c r="A200" i="4"/>
  <c r="E199" i="4"/>
  <c r="C199" i="4"/>
  <c r="D199" i="4" s="1"/>
  <c r="B199" i="4"/>
  <c r="A199" i="4"/>
  <c r="E198" i="4"/>
  <c r="C198" i="4"/>
  <c r="D198" i="4" s="1"/>
  <c r="B198" i="4"/>
  <c r="A198" i="4"/>
  <c r="E197" i="4"/>
  <c r="C197" i="4"/>
  <c r="D197" i="4" s="1"/>
  <c r="B197" i="4"/>
  <c r="A197" i="4"/>
  <c r="E196" i="4"/>
  <c r="D196" i="4"/>
  <c r="C196" i="4"/>
  <c r="B196" i="4"/>
  <c r="A196" i="4"/>
  <c r="E195" i="4"/>
  <c r="D195" i="4"/>
  <c r="C195" i="4"/>
  <c r="B195" i="4"/>
  <c r="A195" i="4"/>
  <c r="E194" i="4"/>
  <c r="C194" i="4"/>
  <c r="D194" i="4" s="1"/>
  <c r="B194" i="4"/>
  <c r="A194" i="4"/>
  <c r="E193" i="4"/>
  <c r="D193" i="4"/>
  <c r="C193" i="4"/>
  <c r="B193" i="4"/>
  <c r="A193" i="4"/>
  <c r="E192" i="4"/>
  <c r="C192" i="4"/>
  <c r="D192" i="4" s="1"/>
  <c r="B192" i="4"/>
  <c r="A192" i="4"/>
  <c r="E191" i="4"/>
  <c r="D191" i="4"/>
  <c r="C191" i="4"/>
  <c r="B191" i="4"/>
  <c r="A191" i="4"/>
  <c r="E190" i="4"/>
  <c r="C190" i="4"/>
  <c r="D190" i="4" s="1"/>
  <c r="B190" i="4"/>
  <c r="A190" i="4"/>
  <c r="E189" i="4"/>
  <c r="D189" i="4"/>
  <c r="C189" i="4"/>
  <c r="B189" i="4"/>
  <c r="A189" i="4"/>
  <c r="E188" i="4"/>
  <c r="D188" i="4"/>
  <c r="C188" i="4"/>
  <c r="B188" i="4"/>
  <c r="A188" i="4"/>
  <c r="E187" i="4"/>
  <c r="C187" i="4"/>
  <c r="D187" i="4" s="1"/>
  <c r="B187" i="4"/>
  <c r="A187" i="4"/>
  <c r="E186" i="4"/>
  <c r="C186" i="4"/>
  <c r="D186" i="4" s="1"/>
  <c r="B186" i="4"/>
  <c r="A186" i="4"/>
  <c r="E185" i="4"/>
  <c r="C185" i="4"/>
  <c r="D185" i="4" s="1"/>
  <c r="B185" i="4"/>
  <c r="A185" i="4"/>
  <c r="E184" i="4"/>
  <c r="D184" i="4"/>
  <c r="C184" i="4"/>
  <c r="B184" i="4"/>
  <c r="A184" i="4"/>
  <c r="E183" i="4"/>
  <c r="D183" i="4"/>
  <c r="C183" i="4"/>
  <c r="B183" i="4"/>
  <c r="A183" i="4"/>
  <c r="E182" i="4"/>
  <c r="C182" i="4"/>
  <c r="D182" i="4" s="1"/>
  <c r="B182" i="4"/>
  <c r="A182" i="4"/>
  <c r="E181" i="4"/>
  <c r="D181" i="4"/>
  <c r="C181" i="4"/>
  <c r="B181" i="4"/>
  <c r="A181" i="4"/>
  <c r="E180" i="4"/>
  <c r="C180" i="4"/>
  <c r="D180" i="4" s="1"/>
  <c r="B180" i="4"/>
  <c r="A180" i="4"/>
  <c r="E179" i="4"/>
  <c r="D179" i="4"/>
  <c r="C179" i="4"/>
  <c r="B179" i="4"/>
  <c r="A179" i="4"/>
  <c r="E178" i="4"/>
  <c r="C178" i="4"/>
  <c r="D178" i="4" s="1"/>
  <c r="B178" i="4"/>
  <c r="A178" i="4"/>
  <c r="E177" i="4"/>
  <c r="D177" i="4"/>
  <c r="C177" i="4"/>
  <c r="B177" i="4"/>
  <c r="A177" i="4"/>
  <c r="E176" i="4"/>
  <c r="D176" i="4"/>
  <c r="C176" i="4"/>
  <c r="B176" i="4"/>
  <c r="A176" i="4"/>
  <c r="E175" i="4"/>
  <c r="C175" i="4"/>
  <c r="D175" i="4" s="1"/>
  <c r="B175" i="4"/>
  <c r="A175" i="4"/>
  <c r="E174" i="4"/>
  <c r="C174" i="4"/>
  <c r="D174" i="4" s="1"/>
  <c r="B174" i="4"/>
  <c r="A174" i="4"/>
  <c r="E173" i="4"/>
  <c r="C173" i="4"/>
  <c r="D173" i="4" s="1"/>
  <c r="B173" i="4"/>
  <c r="A173" i="4"/>
  <c r="E172" i="4"/>
  <c r="D172" i="4"/>
  <c r="C172" i="4"/>
  <c r="B172" i="4"/>
  <c r="A172" i="4"/>
  <c r="E171" i="4"/>
  <c r="D171" i="4"/>
  <c r="C171" i="4"/>
  <c r="B171" i="4"/>
  <c r="A171" i="4"/>
  <c r="E170" i="4"/>
  <c r="C170" i="4"/>
  <c r="D170" i="4" s="1"/>
  <c r="B170" i="4"/>
  <c r="A170" i="4"/>
  <c r="E169" i="4"/>
  <c r="D169" i="4"/>
  <c r="C169" i="4"/>
  <c r="B169" i="4"/>
  <c r="A169" i="4"/>
  <c r="E168" i="4"/>
  <c r="C168" i="4"/>
  <c r="D168" i="4" s="1"/>
  <c r="B168" i="4"/>
  <c r="A168" i="4"/>
  <c r="E167" i="4"/>
  <c r="D167" i="4"/>
  <c r="C167" i="4"/>
  <c r="B167" i="4"/>
  <c r="A167" i="4"/>
  <c r="E166" i="4"/>
  <c r="C166" i="4"/>
  <c r="D166" i="4" s="1"/>
  <c r="B166" i="4"/>
  <c r="A166" i="4"/>
  <c r="E165" i="4"/>
  <c r="D165" i="4"/>
  <c r="C165" i="4"/>
  <c r="B165" i="4"/>
  <c r="A165" i="4"/>
  <c r="E164" i="4"/>
  <c r="D164" i="4"/>
  <c r="C164" i="4"/>
  <c r="B164" i="4"/>
  <c r="A164" i="4"/>
  <c r="E163" i="4"/>
  <c r="C163" i="4"/>
  <c r="D163" i="4" s="1"/>
  <c r="B163" i="4"/>
  <c r="A163" i="4"/>
  <c r="E162" i="4"/>
  <c r="C162" i="4"/>
  <c r="D162" i="4" s="1"/>
  <c r="B162" i="4"/>
  <c r="A162" i="4"/>
  <c r="E161" i="4"/>
  <c r="C161" i="4"/>
  <c r="D161" i="4" s="1"/>
  <c r="B161" i="4"/>
  <c r="A161" i="4"/>
  <c r="E160" i="4"/>
  <c r="D160" i="4"/>
  <c r="C160" i="4"/>
  <c r="B160" i="4"/>
  <c r="A160" i="4"/>
  <c r="E159" i="4"/>
  <c r="D159" i="4"/>
  <c r="C159" i="4"/>
  <c r="B159" i="4"/>
  <c r="A159" i="4"/>
  <c r="E158" i="4"/>
  <c r="C158" i="4"/>
  <c r="D158" i="4" s="1"/>
  <c r="B158" i="4"/>
  <c r="A158" i="4"/>
  <c r="E157" i="4"/>
  <c r="D157" i="4"/>
  <c r="C157" i="4"/>
  <c r="B157" i="4"/>
  <c r="A157" i="4"/>
  <c r="E156" i="4"/>
  <c r="C156" i="4"/>
  <c r="D156" i="4" s="1"/>
  <c r="B156" i="4"/>
  <c r="A156" i="4"/>
  <c r="E155" i="4"/>
  <c r="D155" i="4"/>
  <c r="C155" i="4"/>
  <c r="B155" i="4"/>
  <c r="A155" i="4"/>
  <c r="E154" i="4"/>
  <c r="C154" i="4"/>
  <c r="D154" i="4" s="1"/>
  <c r="B154" i="4"/>
  <c r="A154" i="4"/>
  <c r="E153" i="4"/>
  <c r="D153" i="4"/>
  <c r="C153" i="4"/>
  <c r="B153" i="4"/>
  <c r="A153" i="4"/>
  <c r="E152" i="4"/>
  <c r="D152" i="4"/>
  <c r="C152" i="4"/>
  <c r="B152" i="4"/>
  <c r="A152" i="4"/>
  <c r="E151" i="4"/>
  <c r="C151" i="4"/>
  <c r="D151" i="4" s="1"/>
  <c r="B151" i="4"/>
  <c r="A151" i="4"/>
  <c r="E150" i="4"/>
  <c r="C150" i="4"/>
  <c r="D150" i="4" s="1"/>
  <c r="B150" i="4"/>
  <c r="A150" i="4"/>
  <c r="E149" i="4"/>
  <c r="C149" i="4"/>
  <c r="D149" i="4" s="1"/>
  <c r="B149" i="4"/>
  <c r="A149" i="4"/>
  <c r="E148" i="4"/>
  <c r="D148" i="4"/>
  <c r="C148" i="4"/>
  <c r="B148" i="4"/>
  <c r="A148" i="4"/>
  <c r="E147" i="4"/>
  <c r="D147" i="4"/>
  <c r="C147" i="4"/>
  <c r="B147" i="4"/>
  <c r="A147" i="4"/>
  <c r="E146" i="4"/>
  <c r="C146" i="4"/>
  <c r="D146" i="4" s="1"/>
  <c r="B146" i="4"/>
  <c r="A146" i="4"/>
  <c r="E145" i="4"/>
  <c r="D145" i="4"/>
  <c r="C145" i="4"/>
  <c r="B145" i="4"/>
  <c r="A145" i="4"/>
  <c r="E144" i="4"/>
  <c r="C144" i="4"/>
  <c r="D144" i="4" s="1"/>
  <c r="B144" i="4"/>
  <c r="A144" i="4"/>
  <c r="E143" i="4"/>
  <c r="D143" i="4"/>
  <c r="C143" i="4"/>
  <c r="B143" i="4"/>
  <c r="A143" i="4"/>
  <c r="E142" i="4"/>
  <c r="C142" i="4"/>
  <c r="D142" i="4" s="1"/>
  <c r="B142" i="4"/>
  <c r="A142" i="4"/>
  <c r="E141" i="4"/>
  <c r="D141" i="4"/>
  <c r="C141" i="4"/>
  <c r="B141" i="4"/>
  <c r="A141" i="4"/>
  <c r="E140" i="4"/>
  <c r="C140" i="4"/>
  <c r="D140" i="4" s="1"/>
  <c r="B140" i="4"/>
  <c r="A140" i="4"/>
  <c r="E139" i="4"/>
  <c r="C139" i="4"/>
  <c r="D139" i="4" s="1"/>
  <c r="B139" i="4"/>
  <c r="A139" i="4"/>
  <c r="E138" i="4"/>
  <c r="C138" i="4"/>
  <c r="D138" i="4" s="1"/>
  <c r="B138" i="4"/>
  <c r="A138" i="4"/>
  <c r="E137" i="4"/>
  <c r="C137" i="4"/>
  <c r="D137" i="4" s="1"/>
  <c r="B137" i="4"/>
  <c r="A137" i="4"/>
  <c r="E136" i="4"/>
  <c r="D136" i="4"/>
  <c r="C136" i="4"/>
  <c r="B136" i="4"/>
  <c r="A136" i="4"/>
  <c r="E135" i="4"/>
  <c r="D135" i="4"/>
  <c r="C135" i="4"/>
  <c r="B135" i="4"/>
  <c r="A135" i="4"/>
  <c r="E134" i="4"/>
  <c r="C134" i="4"/>
  <c r="D134" i="4" s="1"/>
  <c r="B134" i="4"/>
  <c r="A134" i="4"/>
  <c r="E133" i="4"/>
  <c r="D133" i="4"/>
  <c r="C133" i="4"/>
  <c r="B133" i="4"/>
  <c r="A133" i="4"/>
  <c r="E132" i="4"/>
  <c r="C132" i="4"/>
  <c r="D132" i="4" s="1"/>
  <c r="B132" i="4"/>
  <c r="A132" i="4"/>
  <c r="E131" i="4"/>
  <c r="D131" i="4"/>
  <c r="C131" i="4"/>
  <c r="B131" i="4"/>
  <c r="A131" i="4"/>
  <c r="E130" i="4"/>
  <c r="C130" i="4"/>
  <c r="D130" i="4" s="1"/>
  <c r="B130" i="4"/>
  <c r="A130" i="4"/>
  <c r="E129" i="4"/>
  <c r="D129" i="4"/>
  <c r="C129" i="4"/>
  <c r="B129" i="4"/>
  <c r="A129" i="4"/>
  <c r="E128" i="4"/>
  <c r="C128" i="4"/>
  <c r="D128" i="4" s="1"/>
  <c r="B128" i="4"/>
  <c r="A128" i="4"/>
  <c r="E127" i="4"/>
  <c r="C127" i="4"/>
  <c r="D127" i="4" s="1"/>
  <c r="B127" i="4"/>
  <c r="A127" i="4"/>
  <c r="E126" i="4"/>
  <c r="C126" i="4"/>
  <c r="D126" i="4" s="1"/>
  <c r="B126" i="4"/>
  <c r="A126" i="4"/>
  <c r="E125" i="4"/>
  <c r="C125" i="4"/>
  <c r="D125" i="4" s="1"/>
  <c r="B125" i="4"/>
  <c r="A125" i="4"/>
  <c r="E124" i="4"/>
  <c r="D124" i="4"/>
  <c r="C124" i="4"/>
  <c r="B124" i="4"/>
  <c r="A124" i="4"/>
  <c r="E123" i="4"/>
  <c r="D123" i="4"/>
  <c r="C123" i="4"/>
  <c r="B123" i="4"/>
  <c r="A123" i="4"/>
  <c r="E122" i="4"/>
  <c r="C122" i="4"/>
  <c r="D122" i="4" s="1"/>
  <c r="B122" i="4"/>
  <c r="A122" i="4"/>
  <c r="E121" i="4"/>
  <c r="D121" i="4"/>
  <c r="C121" i="4"/>
  <c r="B121" i="4"/>
  <c r="A121" i="4"/>
  <c r="E120" i="4"/>
  <c r="C120" i="4"/>
  <c r="D120" i="4" s="1"/>
  <c r="B120" i="4"/>
  <c r="A120" i="4"/>
  <c r="E119" i="4"/>
  <c r="D119" i="4"/>
  <c r="C119" i="4"/>
  <c r="B119" i="4"/>
  <c r="A119" i="4"/>
  <c r="E118" i="4"/>
  <c r="C118" i="4"/>
  <c r="D118" i="4" s="1"/>
  <c r="B118" i="4"/>
  <c r="A118" i="4"/>
  <c r="E117" i="4"/>
  <c r="D117" i="4"/>
  <c r="C117" i="4"/>
  <c r="B117" i="4"/>
  <c r="A117" i="4"/>
  <c r="E116" i="4"/>
  <c r="C116" i="4"/>
  <c r="D116" i="4" s="1"/>
  <c r="B116" i="4"/>
  <c r="A116" i="4"/>
  <c r="E115" i="4"/>
  <c r="C115" i="4"/>
  <c r="D115" i="4" s="1"/>
  <c r="B115" i="4"/>
  <c r="A115" i="4"/>
  <c r="E114" i="4"/>
  <c r="C114" i="4"/>
  <c r="D114" i="4" s="1"/>
  <c r="B114" i="4"/>
  <c r="A114" i="4"/>
  <c r="E113" i="4"/>
  <c r="C113" i="4"/>
  <c r="D113" i="4" s="1"/>
  <c r="B113" i="4"/>
  <c r="A113" i="4"/>
  <c r="E112" i="4"/>
  <c r="D112" i="4"/>
  <c r="C112" i="4"/>
  <c r="B112" i="4"/>
  <c r="A112" i="4"/>
  <c r="E111" i="4"/>
  <c r="D111" i="4"/>
  <c r="C111" i="4"/>
  <c r="B111" i="4"/>
  <c r="A111" i="4"/>
  <c r="E110" i="4"/>
  <c r="C110" i="4"/>
  <c r="D110" i="4" s="1"/>
  <c r="B110" i="4"/>
  <c r="A110" i="4"/>
  <c r="E109" i="4"/>
  <c r="D109" i="4"/>
  <c r="C109" i="4"/>
  <c r="B109" i="4"/>
  <c r="A109" i="4"/>
  <c r="E108" i="4"/>
  <c r="C108" i="4"/>
  <c r="D108" i="4" s="1"/>
  <c r="B108" i="4"/>
  <c r="A108" i="4"/>
  <c r="E107" i="4"/>
  <c r="D107" i="4"/>
  <c r="C107" i="4"/>
  <c r="B107" i="4"/>
  <c r="A107" i="4"/>
  <c r="E106" i="4"/>
  <c r="C106" i="4"/>
  <c r="D106" i="4" s="1"/>
  <c r="B106" i="4"/>
  <c r="A106" i="4"/>
  <c r="E105" i="4"/>
  <c r="D105" i="4"/>
  <c r="C105" i="4"/>
  <c r="B105" i="4"/>
  <c r="A105" i="4"/>
  <c r="E104" i="4"/>
  <c r="D104" i="4"/>
  <c r="C104" i="4"/>
  <c r="B104" i="4"/>
  <c r="A104" i="4"/>
  <c r="E103" i="4"/>
  <c r="C103" i="4"/>
  <c r="D103" i="4" s="1"/>
  <c r="B103" i="4"/>
  <c r="A103" i="4"/>
  <c r="E102" i="4"/>
  <c r="C102" i="4"/>
  <c r="D102" i="4" s="1"/>
  <c r="B102" i="4"/>
  <c r="A102" i="4"/>
  <c r="E101" i="4"/>
  <c r="C101" i="4"/>
  <c r="D101" i="4" s="1"/>
  <c r="B101" i="4"/>
  <c r="A101" i="4"/>
  <c r="E100" i="4"/>
  <c r="D100" i="4"/>
  <c r="C100" i="4"/>
  <c r="B100" i="4"/>
  <c r="A100" i="4"/>
  <c r="E99" i="4"/>
  <c r="D99" i="4"/>
  <c r="C99" i="4"/>
  <c r="B99" i="4"/>
  <c r="A99" i="4"/>
  <c r="E98" i="4"/>
  <c r="C98" i="4"/>
  <c r="D98" i="4" s="1"/>
  <c r="B98" i="4"/>
  <c r="A98" i="4"/>
  <c r="E97" i="4"/>
  <c r="D97" i="4"/>
  <c r="C97" i="4"/>
  <c r="B97" i="4"/>
  <c r="A97" i="4"/>
  <c r="E96" i="4"/>
  <c r="C96" i="4"/>
  <c r="D96" i="4" s="1"/>
  <c r="B96" i="4"/>
  <c r="A96" i="4"/>
  <c r="E95" i="4"/>
  <c r="D95" i="4"/>
  <c r="C95" i="4"/>
  <c r="B95" i="4"/>
  <c r="A95" i="4"/>
  <c r="E94" i="4"/>
  <c r="C94" i="4"/>
  <c r="D94" i="4" s="1"/>
  <c r="B94" i="4"/>
  <c r="A94" i="4"/>
  <c r="E93" i="4"/>
  <c r="D93" i="4"/>
  <c r="C93" i="4"/>
  <c r="B93" i="4"/>
  <c r="A93" i="4"/>
  <c r="E92" i="4"/>
  <c r="D92" i="4"/>
  <c r="C92" i="4"/>
  <c r="B92" i="4"/>
  <c r="A92" i="4"/>
  <c r="E91" i="4"/>
  <c r="C91" i="4"/>
  <c r="D91" i="4" s="1"/>
  <c r="B91" i="4"/>
  <c r="A91" i="4"/>
  <c r="E90" i="4"/>
  <c r="C90" i="4"/>
  <c r="D90" i="4" s="1"/>
  <c r="B90" i="4"/>
  <c r="A90" i="4"/>
  <c r="E89" i="4"/>
  <c r="C89" i="4"/>
  <c r="D89" i="4" s="1"/>
  <c r="B89" i="4"/>
  <c r="A89" i="4"/>
  <c r="E88" i="4"/>
  <c r="D88" i="4"/>
  <c r="C88" i="4"/>
  <c r="B88" i="4"/>
  <c r="A88" i="4"/>
  <c r="E87" i="4"/>
  <c r="D87" i="4"/>
  <c r="C87" i="4"/>
  <c r="B87" i="4"/>
  <c r="A87" i="4"/>
  <c r="E86" i="4"/>
  <c r="C86" i="4"/>
  <c r="D86" i="4" s="1"/>
  <c r="B86" i="4"/>
  <c r="A86" i="4"/>
  <c r="E85" i="4"/>
  <c r="D85" i="4"/>
  <c r="C85" i="4"/>
  <c r="B85" i="4"/>
  <c r="A85" i="4"/>
  <c r="E84" i="4"/>
  <c r="C84" i="4"/>
  <c r="D84" i="4" s="1"/>
  <c r="B84" i="4"/>
  <c r="A84" i="4"/>
  <c r="E83" i="4"/>
  <c r="D83" i="4"/>
  <c r="C83" i="4"/>
  <c r="B83" i="4"/>
  <c r="A83" i="4"/>
  <c r="E82" i="4"/>
  <c r="C82" i="4"/>
  <c r="D82" i="4" s="1"/>
  <c r="B82" i="4"/>
  <c r="A82" i="4"/>
  <c r="E81" i="4"/>
  <c r="D81" i="4"/>
  <c r="C81" i="4"/>
  <c r="B81" i="4"/>
  <c r="A81" i="4"/>
  <c r="E80" i="4"/>
  <c r="D80" i="4"/>
  <c r="C80" i="4"/>
  <c r="B80" i="4"/>
  <c r="A80" i="4"/>
  <c r="E79" i="4"/>
  <c r="C79" i="4"/>
  <c r="D79" i="4" s="1"/>
  <c r="B79" i="4"/>
  <c r="A79" i="4"/>
  <c r="E78" i="4"/>
  <c r="C78" i="4"/>
  <c r="D78" i="4" s="1"/>
  <c r="B78" i="4"/>
  <c r="A78" i="4"/>
  <c r="E77" i="4"/>
  <c r="C77" i="4"/>
  <c r="D77" i="4" s="1"/>
  <c r="B77" i="4"/>
  <c r="A77" i="4"/>
  <c r="E76" i="4"/>
  <c r="D76" i="4"/>
  <c r="C76" i="4"/>
  <c r="B76" i="4"/>
  <c r="A76" i="4"/>
  <c r="E75" i="4"/>
  <c r="D75" i="4"/>
  <c r="C75" i="4"/>
  <c r="B75" i="4"/>
  <c r="A75" i="4"/>
  <c r="E74" i="4"/>
  <c r="C74" i="4"/>
  <c r="D74" i="4" s="1"/>
  <c r="B74" i="4"/>
  <c r="A74" i="4"/>
  <c r="E73" i="4"/>
  <c r="D73" i="4"/>
  <c r="C73" i="4"/>
  <c r="B73" i="4"/>
  <c r="A73" i="4"/>
  <c r="E72" i="4"/>
  <c r="C72" i="4"/>
  <c r="D72" i="4" s="1"/>
  <c r="B72" i="4"/>
  <c r="A72" i="4"/>
  <c r="E71" i="4"/>
  <c r="D71" i="4"/>
  <c r="C71" i="4"/>
  <c r="B71" i="4"/>
  <c r="A71" i="4"/>
  <c r="E70" i="4"/>
  <c r="C70" i="4"/>
  <c r="D70" i="4" s="1"/>
  <c r="B70" i="4"/>
  <c r="A70" i="4"/>
  <c r="E69" i="4"/>
  <c r="D69" i="4"/>
  <c r="C69" i="4"/>
  <c r="B69" i="4"/>
  <c r="A69" i="4"/>
  <c r="E68" i="4"/>
  <c r="D68" i="4"/>
  <c r="C68" i="4"/>
  <c r="B68" i="4"/>
  <c r="A68" i="4"/>
  <c r="E67" i="4"/>
  <c r="C67" i="4"/>
  <c r="D67" i="4" s="1"/>
  <c r="B67" i="4"/>
  <c r="A67" i="4"/>
  <c r="E66" i="4"/>
  <c r="C66" i="4"/>
  <c r="D66" i="4" s="1"/>
  <c r="B66" i="4"/>
  <c r="A66" i="4"/>
  <c r="E65" i="4"/>
  <c r="C65" i="4"/>
  <c r="D65" i="4" s="1"/>
  <c r="B65" i="4"/>
  <c r="A65" i="4"/>
  <c r="E64" i="4"/>
  <c r="D64" i="4"/>
  <c r="C64" i="4"/>
  <c r="B64" i="4"/>
  <c r="A64" i="4"/>
  <c r="E63" i="4"/>
  <c r="D63" i="4"/>
  <c r="C63" i="4"/>
  <c r="B63" i="4"/>
  <c r="A63" i="4"/>
  <c r="E62" i="4"/>
  <c r="C62" i="4"/>
  <c r="D62" i="4" s="1"/>
  <c r="B62" i="4"/>
  <c r="A62" i="4"/>
  <c r="E61" i="4"/>
  <c r="D61" i="4"/>
  <c r="C61" i="4"/>
  <c r="B61" i="4"/>
  <c r="A61" i="4"/>
  <c r="E60" i="4"/>
  <c r="C60" i="4"/>
  <c r="D60" i="4" s="1"/>
  <c r="B60" i="4"/>
  <c r="A60" i="4"/>
  <c r="E59" i="4"/>
  <c r="D59" i="4"/>
  <c r="C59" i="4"/>
  <c r="B59" i="4"/>
  <c r="A59" i="4"/>
  <c r="E58" i="4"/>
  <c r="C58" i="4"/>
  <c r="D58" i="4" s="1"/>
  <c r="B58" i="4"/>
  <c r="A58" i="4"/>
  <c r="E57" i="4"/>
  <c r="D57" i="4"/>
  <c r="C57" i="4"/>
  <c r="B57" i="4"/>
  <c r="A57" i="4"/>
  <c r="E56" i="4"/>
  <c r="D56" i="4"/>
  <c r="C56" i="4"/>
  <c r="B56" i="4"/>
  <c r="A56" i="4"/>
  <c r="E55" i="4"/>
  <c r="C55" i="4"/>
  <c r="D55" i="4" s="1"/>
  <c r="B55" i="4"/>
  <c r="A55" i="4"/>
  <c r="E54" i="4"/>
  <c r="C54" i="4"/>
  <c r="D54" i="4" s="1"/>
  <c r="B54" i="4"/>
  <c r="A54" i="4"/>
  <c r="E53" i="4"/>
  <c r="C53" i="4"/>
  <c r="D53" i="4" s="1"/>
  <c r="B53" i="4"/>
  <c r="A53" i="4"/>
  <c r="E52" i="4"/>
  <c r="D52" i="4"/>
  <c r="C52" i="4"/>
  <c r="B52" i="4"/>
  <c r="A52" i="4"/>
  <c r="E51" i="4"/>
  <c r="D51" i="4"/>
  <c r="C51" i="4"/>
  <c r="B51" i="4"/>
  <c r="A51" i="4"/>
  <c r="E50" i="4"/>
  <c r="C50" i="4"/>
  <c r="D50" i="4" s="1"/>
  <c r="B50" i="4"/>
  <c r="A50" i="4"/>
  <c r="E49" i="4"/>
  <c r="D49" i="4"/>
  <c r="C49" i="4"/>
  <c r="B49" i="4"/>
  <c r="A49" i="4"/>
  <c r="E48" i="4"/>
  <c r="C48" i="4"/>
  <c r="D48" i="4" s="1"/>
  <c r="B48" i="4"/>
  <c r="A48" i="4"/>
  <c r="E47" i="4"/>
  <c r="D47" i="4"/>
  <c r="C47" i="4"/>
  <c r="B47" i="4"/>
  <c r="A47" i="4"/>
  <c r="E46" i="4"/>
  <c r="C46" i="4"/>
  <c r="D46" i="4" s="1"/>
  <c r="B46" i="4"/>
  <c r="A46" i="4"/>
  <c r="E45" i="4"/>
  <c r="C45" i="4"/>
  <c r="D45" i="4" s="1"/>
  <c r="B45" i="4"/>
  <c r="A45" i="4"/>
  <c r="E44" i="4"/>
  <c r="D44" i="4"/>
  <c r="C44" i="4"/>
  <c r="B44" i="4"/>
  <c r="A44" i="4"/>
  <c r="E43" i="4"/>
  <c r="C43" i="4"/>
  <c r="D43" i="4" s="1"/>
  <c r="B43" i="4"/>
  <c r="A43" i="4"/>
  <c r="E42" i="4"/>
  <c r="C42" i="4"/>
  <c r="D42" i="4" s="1"/>
  <c r="B42" i="4"/>
  <c r="A42" i="4"/>
  <c r="E41" i="4"/>
  <c r="C41" i="4"/>
  <c r="D41" i="4" s="1"/>
  <c r="B41" i="4"/>
  <c r="A41" i="4"/>
  <c r="E40" i="4"/>
  <c r="D40" i="4"/>
  <c r="C40" i="4"/>
  <c r="B40" i="4"/>
  <c r="A40" i="4"/>
  <c r="E39" i="4"/>
  <c r="D39" i="4"/>
  <c r="C39" i="4"/>
  <c r="B39" i="4"/>
  <c r="A39" i="4"/>
  <c r="E38" i="4"/>
  <c r="C38" i="4"/>
  <c r="D38" i="4" s="1"/>
  <c r="B38" i="4"/>
  <c r="A38" i="4"/>
  <c r="E37" i="4"/>
  <c r="D37" i="4"/>
  <c r="C37" i="4"/>
  <c r="B37" i="4"/>
  <c r="A37" i="4"/>
  <c r="E36" i="4"/>
  <c r="C36" i="4"/>
  <c r="D36" i="4" s="1"/>
  <c r="B36" i="4"/>
  <c r="A36" i="4"/>
  <c r="E35" i="4"/>
  <c r="D35" i="4"/>
  <c r="C35" i="4"/>
  <c r="B35" i="4"/>
  <c r="A35" i="4"/>
  <c r="E34" i="4"/>
  <c r="C34" i="4"/>
  <c r="D34" i="4" s="1"/>
  <c r="B34" i="4"/>
  <c r="A34" i="4"/>
  <c r="E33" i="4"/>
  <c r="C33" i="4"/>
  <c r="D33" i="4" s="1"/>
  <c r="B33" i="4"/>
  <c r="A33" i="4"/>
  <c r="E32" i="4"/>
  <c r="D32" i="4"/>
  <c r="C32" i="4"/>
  <c r="B32" i="4"/>
  <c r="A32" i="4"/>
  <c r="E31" i="4"/>
  <c r="C31" i="4"/>
  <c r="D31" i="4" s="1"/>
  <c r="B31" i="4"/>
  <c r="A31" i="4"/>
  <c r="E30" i="4"/>
  <c r="C30" i="4"/>
  <c r="D30" i="4" s="1"/>
  <c r="B30" i="4"/>
  <c r="A30" i="4"/>
  <c r="E29" i="4"/>
  <c r="C29" i="4"/>
  <c r="D29" i="4" s="1"/>
  <c r="B29" i="4"/>
  <c r="A29" i="4"/>
  <c r="E28" i="4"/>
  <c r="D28" i="4"/>
  <c r="C28" i="4"/>
  <c r="B28" i="4"/>
  <c r="A28" i="4"/>
  <c r="E27" i="4"/>
  <c r="D27" i="4"/>
  <c r="C27" i="4"/>
  <c r="B27" i="4"/>
  <c r="A27" i="4"/>
  <c r="E26" i="4"/>
  <c r="C26" i="4"/>
  <c r="D26" i="4" s="1"/>
  <c r="B26" i="4"/>
  <c r="A26" i="4"/>
  <c r="E25" i="4"/>
  <c r="D25" i="4"/>
  <c r="C25" i="4"/>
  <c r="B25" i="4"/>
  <c r="A25" i="4"/>
  <c r="E24" i="4"/>
  <c r="C24" i="4"/>
  <c r="D24" i="4" s="1"/>
  <c r="B24" i="4"/>
  <c r="A24" i="4"/>
  <c r="E23" i="4"/>
  <c r="D23" i="4"/>
  <c r="C23" i="4"/>
  <c r="B23" i="4"/>
  <c r="A23" i="4"/>
  <c r="E22" i="4"/>
  <c r="C22" i="4"/>
  <c r="D22" i="4" s="1"/>
  <c r="B22" i="4"/>
  <c r="A22" i="4"/>
  <c r="E21" i="4"/>
  <c r="C21" i="4"/>
  <c r="D21" i="4" s="1"/>
  <c r="B21" i="4"/>
  <c r="A21" i="4"/>
  <c r="E20" i="4"/>
  <c r="D20" i="4"/>
  <c r="C20" i="4"/>
  <c r="B20" i="4"/>
  <c r="A20" i="4"/>
  <c r="E19" i="4"/>
  <c r="C19" i="4"/>
  <c r="D19" i="4" s="1"/>
  <c r="B19" i="4"/>
  <c r="A19" i="4"/>
  <c r="E18" i="4"/>
  <c r="C18" i="4"/>
  <c r="D18" i="4" s="1"/>
  <c r="B18" i="4"/>
  <c r="A18" i="4"/>
  <c r="E17" i="4"/>
  <c r="C17" i="4"/>
  <c r="D17" i="4" s="1"/>
  <c r="B17" i="4"/>
  <c r="A17" i="4"/>
  <c r="E16" i="4"/>
  <c r="D16" i="4"/>
  <c r="C16" i="4"/>
  <c r="B16" i="4"/>
  <c r="A16" i="4"/>
  <c r="E15" i="4"/>
  <c r="D15" i="4"/>
  <c r="C15" i="4"/>
  <c r="B15" i="4"/>
  <c r="A15" i="4"/>
  <c r="E14" i="4"/>
  <c r="C14" i="4"/>
  <c r="D14" i="4" s="1"/>
  <c r="B14" i="4"/>
  <c r="A14" i="4"/>
  <c r="E13" i="4"/>
  <c r="D13" i="4"/>
  <c r="C13" i="4"/>
  <c r="B13" i="4"/>
  <c r="A13" i="4"/>
  <c r="E12" i="4"/>
  <c r="C12" i="4"/>
  <c r="D12" i="4" s="1"/>
  <c r="B12" i="4"/>
  <c r="A12" i="4"/>
  <c r="E11" i="4"/>
  <c r="D11" i="4"/>
  <c r="C11" i="4"/>
  <c r="B11" i="4"/>
  <c r="A11" i="4"/>
  <c r="E10" i="4"/>
  <c r="C10" i="4"/>
  <c r="D10" i="4" s="1"/>
  <c r="B10" i="4"/>
  <c r="A10" i="4"/>
  <c r="E9" i="4"/>
  <c r="C9" i="4"/>
  <c r="D9" i="4" s="1"/>
  <c r="B9" i="4"/>
  <c r="A9" i="4"/>
  <c r="E8" i="4"/>
  <c r="D8" i="4"/>
  <c r="C8" i="4"/>
  <c r="B8" i="4"/>
  <c r="A8" i="4"/>
  <c r="E7" i="4"/>
  <c r="C7" i="4"/>
  <c r="D7" i="4" s="1"/>
  <c r="B7" i="4"/>
  <c r="A7" i="4"/>
  <c r="E6" i="4"/>
  <c r="C6" i="4"/>
  <c r="D6" i="4" s="1"/>
  <c r="B6" i="4"/>
  <c r="A6" i="4"/>
  <c r="E5" i="4"/>
  <c r="C5" i="4"/>
  <c r="D5" i="4" s="1"/>
  <c r="B5" i="4"/>
  <c r="A5" i="4"/>
  <c r="E4" i="4"/>
  <c r="D4" i="4"/>
  <c r="C4" i="4"/>
  <c r="B4" i="4"/>
  <c r="A4" i="4"/>
  <c r="E3" i="4"/>
  <c r="D3" i="4"/>
  <c r="C3" i="4"/>
  <c r="B3" i="4"/>
  <c r="A3" i="4"/>
</calcChain>
</file>

<file path=xl/sharedStrings.xml><?xml version="1.0" encoding="utf-8"?>
<sst xmlns="http://schemas.openxmlformats.org/spreadsheetml/2006/main" count="236" uniqueCount="166">
  <si>
    <t>INVENTARIO ASSET IT</t>
  </si>
  <si>
    <t>SynSphere Italia — Partner Microsoft per le PMI italiane</t>
  </si>
  <si>
    <t>Cosa fa questo template</t>
  </si>
  <si>
    <t>Registro unico degli asset IT della tua azienda: hardware (notebook, desktop, server, stampanti, rete, mobile), software e licenze, con scadenze di garanzie e rinnovi sempre in evidenza.</t>
  </si>
  <si>
    <t>Risponde alle domande classiche di ogni PMI: quanti dispositivi abbiamo, chi li usa, cosa e' fuori garanzia, quante licenze paghiamo e quante ne usiamo davvero.</t>
  </si>
  <si>
    <t>La gestione degli attivi (asset management) e' anche una delle misure richieste dalla direttiva NIS2 (art. 21, D.Lgs. 138/2024): non puoi proteggere cio' che non sai di avere.</t>
  </si>
  <si>
    <t>Come si usa — ordine dei fogli</t>
  </si>
  <si>
    <t>1. Hardware — un asset per riga: ID, tipo, assegnatario, sede, date di acquisto e fine garanzia, stato. Tipo e Stato hanno menu a tendina.</t>
  </si>
  <si>
    <t>2. Software e licenze — prodotti software con tipo licenza, seat acquistati vs usati, scadenza rinnovo e costo annuo.</t>
  </si>
  <si>
    <t>3. Scadenze — vista unica di garanzie hardware e rinnovi licenze: usa il filtro sulla colonna 'Giorni mancanti' (o ordina dal piu' piccolo) per vedere cosa scade prima. Copre le prime 200 righe dei registri: le righe che aggiungi compaiono da sole.</t>
  </si>
  <si>
    <t>4. Dashboard — conteggi per tipo e stato, garanzie in scadenza, costo licenze annuo totale, seat in eccesso.</t>
  </si>
  <si>
    <t>Convenzioni grafiche</t>
  </si>
  <si>
    <t>Celle azzurre = input da compilare. Celle grigie = calcolate in automatico (non toccarle).</t>
  </si>
  <si>
    <t>Stato hardware colorato: In uso = verde, In riparazione = giallo, Dismesso = rosso.</t>
  </si>
  <si>
    <t>Scadenze (garanzie e rinnovi): entro 60 giorni = giallo, gia' scadute = rosso. Seat usati superiori a quelli acquistati = rosso (sei fuori licenza).</t>
  </si>
  <si>
    <t>Gli indicatori si aggiornano da soli a ogni apertura del file (funzione OGGI/TODAY).</t>
  </si>
  <si>
    <t>NIS2 e gestione degli attivi</t>
  </si>
  <si>
    <t>Questo registro e' il punto di partenza per definire il perimetro da proteggere: l'inventario aggiornato di hardware e software e' il presupposto di ogni misura di sicurezza (patching, backup, controllo accessi).</t>
  </si>
  <si>
    <t>Il template non sostituisce una valutazione di conformita': verifica la tua posizione con il NIS2 Self-Assessment gratuito su https://www.synsphere.it/strumenti/nis2-self-assessment</t>
  </si>
  <si>
    <t>Compila il registro per intero almeno una volta, poi aggiornalo a ogni acquisto, dismissione o cambio assegnatario: un inventario vecchio di un anno e' quasi inutile.</t>
  </si>
  <si>
    <t>Quando passare a un sistema integrato</t>
  </si>
  <si>
    <t>Microsoft Intune (incluso in Microsoft 365 Business Premium) censisce e governa in automatico i dispositivi aziendali: inventario hardware/software sempre aggiornato, policy di sicurezza, cancellazione remota. E' il passo naturale quando il parco supera qualche decina di dispositivi.</t>
  </si>
  <si>
    <t>Per il software, il portale di amministrazione Microsoft 365 mostra gia' seat assegnati e disponibili: confrontalo periodicamente con questo registro per individuare licenze pagate e non usate.</t>
  </si>
  <si>
    <t>Domande</t>
  </si>
  <si>
    <t>Assessment del parco IT, gestione licenze e percorso NIS2: https://www.synsphere.it/contattaci</t>
  </si>
  <si>
    <t>REGISTRO ASSET HARDWARE</t>
  </si>
  <si>
    <t>ID asset</t>
  </si>
  <si>
    <t>Tipo</t>
  </si>
  <si>
    <t>Marca e modello</t>
  </si>
  <si>
    <t>Serial</t>
  </si>
  <si>
    <t>Assegnatario</t>
  </si>
  <si>
    <t>Reparto</t>
  </si>
  <si>
    <t>Sede</t>
  </si>
  <si>
    <t>Data acquisto</t>
  </si>
  <si>
    <t>Fine garanzia</t>
  </si>
  <si>
    <t>Stato</t>
  </si>
  <si>
    <t>Note</t>
  </si>
  <si>
    <t>HW-001</t>
  </si>
  <si>
    <t>Notebook</t>
  </si>
  <si>
    <t>Dell Latitude 5550</t>
  </si>
  <si>
    <t>SN-DL5550-4821</t>
  </si>
  <si>
    <t>Marco Bianchi</t>
  </si>
  <si>
    <t>Commerciale</t>
  </si>
  <si>
    <t>Sede Milano</t>
  </si>
  <si>
    <t>In uso</t>
  </si>
  <si>
    <t>HW-002</t>
  </si>
  <si>
    <t>Lenovo ThinkPad T14 Gen 5</t>
  </si>
  <si>
    <t>SN-LT14-7733</t>
  </si>
  <si>
    <t>Laura Rossi</t>
  </si>
  <si>
    <t>Amministrazione</t>
  </si>
  <si>
    <t>HW-003</t>
  </si>
  <si>
    <t>HP EliteBook 840 G10</t>
  </si>
  <si>
    <t>SN-HP840-1190</t>
  </si>
  <si>
    <t>Paolo Verdi</t>
  </si>
  <si>
    <t>Direzione</t>
  </si>
  <si>
    <t>Garanzia scaduta — valutare estensione</t>
  </si>
  <si>
    <t>HW-004</t>
  </si>
  <si>
    <t>Lenovo ThinkPad E16</t>
  </si>
  <si>
    <t>SN-LE16-2087</t>
  </si>
  <si>
    <t>Anna Esposito</t>
  </si>
  <si>
    <t>Marketing</t>
  </si>
  <si>
    <t>HW-005</t>
  </si>
  <si>
    <t>Desktop</t>
  </si>
  <si>
    <t>HP ProDesk 400 G9</t>
  </si>
  <si>
    <t>SN-HP400-3321</t>
  </si>
  <si>
    <t>Giulia Neri</t>
  </si>
  <si>
    <t>Produzione</t>
  </si>
  <si>
    <t>Sede Bolzano</t>
  </si>
  <si>
    <t>Candidato a sostituzione</t>
  </si>
  <si>
    <t>HW-006</t>
  </si>
  <si>
    <t>Dell OptiPlex 7010</t>
  </si>
  <si>
    <t>SN-DO7010-5512</t>
  </si>
  <si>
    <t>Andrea Gialli</t>
  </si>
  <si>
    <t>HW-007</t>
  </si>
  <si>
    <t>Server</t>
  </si>
  <si>
    <t>Dell PowerEdge R450</t>
  </si>
  <si>
    <t>SN-PE450-0008</t>
  </si>
  <si>
    <t>-</t>
  </si>
  <si>
    <t>IT</t>
  </si>
  <si>
    <t>Garanzia in scadenza — rinnovare il supporto</t>
  </si>
  <si>
    <t>HW-008</t>
  </si>
  <si>
    <t>HPE ProLiant DL360 Gen10</t>
  </si>
  <si>
    <t>SN-DL360-0012</t>
  </si>
  <si>
    <t>Dismesso</t>
  </si>
  <si>
    <t>Workload migrati su Azure</t>
  </si>
  <si>
    <t>HW-009</t>
  </si>
  <si>
    <t>Monitor</t>
  </si>
  <si>
    <t>Dell UltraSharp U2723QE</t>
  </si>
  <si>
    <t>SN-U27-8841</t>
  </si>
  <si>
    <t>HW-010</t>
  </si>
  <si>
    <t>Philips 272B1G</t>
  </si>
  <si>
    <t>SN-PH272-2210</t>
  </si>
  <si>
    <t>Magazzino</t>
  </si>
  <si>
    <t>In magazzino</t>
  </si>
  <si>
    <t>Scorta muletto</t>
  </si>
  <si>
    <t>HW-011</t>
  </si>
  <si>
    <t>Stampante</t>
  </si>
  <si>
    <t>Brother HL-L6410DN</t>
  </si>
  <si>
    <t>SN-BR6410-0773</t>
  </si>
  <si>
    <t>Contratto toner incluso</t>
  </si>
  <si>
    <t>HW-012</t>
  </si>
  <si>
    <t>Kyocera ECOSYS M3645dn</t>
  </si>
  <si>
    <t>SN-KY3645-0341</t>
  </si>
  <si>
    <t>In riparazione</t>
  </si>
  <si>
    <t>Fusore in sostituzione</t>
  </si>
  <si>
    <t>HW-013</t>
  </si>
  <si>
    <t>Rete</t>
  </si>
  <si>
    <t>FortiGate 60F</t>
  </si>
  <si>
    <t>SN-FG60F-9920</t>
  </si>
  <si>
    <t>Firewall perimetrale — licenza UTM separata</t>
  </si>
  <si>
    <t>HW-014</t>
  </si>
  <si>
    <t>Mobile</t>
  </si>
  <si>
    <t>iPhone 15</t>
  </si>
  <si>
    <t>SN-IP15-6602</t>
  </si>
  <si>
    <t>Sara Conti</t>
  </si>
  <si>
    <t>Gestito con Microsoft Intune</t>
  </si>
  <si>
    <t>HW-015</t>
  </si>
  <si>
    <t>Samsung Galaxy A55</t>
  </si>
  <si>
    <t>SN-SGA55-4419</t>
  </si>
  <si>
    <t>Luca Ferrari</t>
  </si>
  <si>
    <t>SOFTWARE E LICENZE</t>
  </si>
  <si>
    <t>Prodotto</t>
  </si>
  <si>
    <t>Tipo licenza</t>
  </si>
  <si>
    <t>Seat acquistati</t>
  </si>
  <si>
    <t>Seat usati</t>
  </si>
  <si>
    <t>Scadenza rinnovo</t>
  </si>
  <si>
    <t>Costo annuo</t>
  </si>
  <si>
    <t>Fornitore</t>
  </si>
  <si>
    <t>Microsoft 365 Business Premium</t>
  </si>
  <si>
    <t>Abbonamento</t>
  </si>
  <si>
    <t>SynSphere Italia (CSP)</t>
  </si>
  <si>
    <t>Microsoft 365 Business Basic</t>
  </si>
  <si>
    <t>Microsoft 365 Copilot</t>
  </si>
  <si>
    <t>Dynamics 365 Business Central Essentials</t>
  </si>
  <si>
    <t>Per utente</t>
  </si>
  <si>
    <t>Adobe Acrobat Pro</t>
  </si>
  <si>
    <t>Rivenditore Adobe</t>
  </si>
  <si>
    <t>AutoCAD LT</t>
  </si>
  <si>
    <t>Per dispositivo</t>
  </si>
  <si>
    <t>Rivenditore Autodesk</t>
  </si>
  <si>
    <t>Antivirus endpoint (legacy)</t>
  </si>
  <si>
    <t>Fornitore storico</t>
  </si>
  <si>
    <t>Gestionale paghe</t>
  </si>
  <si>
    <t>Software house paghe</t>
  </si>
  <si>
    <t>Backup server on-premise</t>
  </si>
  <si>
    <t>Distributore IT</t>
  </si>
  <si>
    <t>Adobe Creative Cloud</t>
  </si>
  <si>
    <t>SCADENZE — GARANZIE E RINNOVI</t>
  </si>
  <si>
    <t>Origine</t>
  </si>
  <si>
    <t>Descrizione</t>
  </si>
  <si>
    <t>Data scadenza</t>
  </si>
  <si>
    <t>Giorni mancanti</t>
  </si>
  <si>
    <t>Dettaglio</t>
  </si>
  <si>
    <t>DASHBOARD INVENTARIO ASSET IT</t>
  </si>
  <si>
    <t>ASSET HARDWARE PER TIPO</t>
  </si>
  <si>
    <t>ASSET HARDWARE PER STATO</t>
  </si>
  <si>
    <t>Garanzie scadute (esclusi dismessi)</t>
  </si>
  <si>
    <t>Garanzie in scadenza (60 gg)</t>
  </si>
  <si>
    <t>Totale asset censiti</t>
  </si>
  <si>
    <t>Costo licenze annuo totale</t>
  </si>
  <si>
    <t>Prodotti con seat in eccesso</t>
  </si>
  <si>
    <t>Seat acquistati totali</t>
  </si>
  <si>
    <t>Rinnovi entro 60 giorni</t>
  </si>
  <si>
    <t>Seat usati totali</t>
  </si>
  <si>
    <t>Rinnovi scaduti</t>
  </si>
  <si>
    <t>I conteggi e la vista Scadenze coprono le prime 200 righe dei fogli Hardware e Software e licenze: aggiungi pure righe ai registri senza toccare le formule.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</si>
</sst>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20"/>
      <color rgb="FFFFFFFF"/>
      <name val="Calibri"/>
    </font>
    <font>
      <i/>
      <sz val="11"/>
      <color rgb="FFFFFFFF"/>
      <name val="Calibri"/>
    </font>
    <font>
      <b/>
      <sz val="13"/>
      <color rgb="FF0177FF"/>
      <name val="Calibri"/>
    </font>
    <font>
      <sz val="11"/>
      <color rgb="FF212529"/>
      <name val="Calibri"/>
    </font>
    <font>
      <b/>
      <sz val="14"/>
      <color rgb="FFFFFFFF"/>
      <name val="Calibri"/>
    </font>
    <font>
      <b/>
      <sz val="11"/>
      <color rgb="FFFFFFFF"/>
      <name val="Calibri"/>
    </font>
    <font>
      <sz val="10"/>
      <color rgb="FF212529"/>
      <name val="Calibri"/>
    </font>
    <font>
      <b/>
      <sz val="10"/>
      <color rgb="FF212529"/>
      <name val="Calibri"/>
    </font>
    <font>
      <sz val="10"/>
      <color rgb="FF666666"/>
      <name val="Calibri"/>
    </font>
    <font>
      <sz val="9"/>
      <color rgb="FF666666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177FF"/>
        <bgColor rgb="FF0177FF"/>
      </patternFill>
    </fill>
    <fill>
      <patternFill patternType="solid">
        <fgColor rgb="FF005FCC"/>
        <bgColor rgb="FF005FCC"/>
      </patternFill>
    </fill>
    <fill>
      <patternFill patternType="solid">
        <fgColor rgb="FFEAF4FF"/>
        <bgColor rgb="FFEAF4FF"/>
      </patternFill>
    </fill>
    <fill>
      <patternFill patternType="solid">
        <fgColor rgb="FFF5F5F5"/>
        <bgColor rgb="FFF5F5F5"/>
      </patternFill>
    </fill>
    <fill>
      <patternFill patternType="solid">
        <fgColor rgb="FF191A1E"/>
        <bgColor rgb="FF191A1E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164" fontId="7" fillId="4" borderId="1" xfId="0" applyNumberFormat="1" applyFont="1" applyFill="1" applyBorder="1" applyAlignment="1">
      <alignment horizontal="left" vertical="center" wrapText="1"/>
    </xf>
    <xf numFmtId="1" fontId="7" fillId="4" borderId="1" xfId="0" applyNumberFormat="1" applyFont="1" applyFill="1" applyBorder="1" applyAlignment="1">
      <alignment horizontal="left" vertical="center" wrapText="1"/>
    </xf>
    <xf numFmtId="165" fontId="7" fillId="4" borderId="1" xfId="0" applyNumberFormat="1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/>
    </xf>
    <xf numFmtId="164" fontId="9" fillId="5" borderId="1" xfId="0" applyNumberFormat="1" applyFont="1" applyFill="1" applyBorder="1" applyAlignment="1">
      <alignment horizontal="right" vertical="center"/>
    </xf>
    <xf numFmtId="1" fontId="9" fillId="5" borderId="1" xfId="0" applyNumberFormat="1" applyFont="1" applyFill="1" applyBorder="1" applyAlignment="1">
      <alignment horizontal="right" vertical="center"/>
    </xf>
    <xf numFmtId="0" fontId="6" fillId="6" borderId="0" xfId="0" applyFont="1" applyFill="1" applyAlignment="1">
      <alignment horizontal="left" vertical="center"/>
    </xf>
    <xf numFmtId="1" fontId="6" fillId="6" borderId="0" xfId="0" applyNumberFormat="1" applyFont="1" applyFill="1" applyAlignment="1">
      <alignment horizontal="right" vertical="center"/>
    </xf>
    <xf numFmtId="165" fontId="9" fillId="5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0" xfId="0"/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/>
    </xf>
    <xf numFmtId="0" fontId="10" fillId="0" borderId="0" xfId="0" applyFont="1"/>
  </cellXfs>
  <cellStyles count="1">
    <cellStyle name="Normal" xfId="0" builtinId="0"/>
  </cellStyles>
  <dxfs count="8">
    <dxf>
      <fill>
        <patternFill patternType="solid">
          <fgColor rgb="FFFFF7C2"/>
          <bgColor rgb="FFFFF7C2"/>
        </patternFill>
      </fill>
    </dxf>
    <dxf>
      <fill>
        <patternFill patternType="solid">
          <fgColor rgb="FFFFE0E0"/>
          <bgColor rgb="FFFFE0E0"/>
        </patternFill>
      </fill>
    </dxf>
    <dxf>
      <font>
        <b/>
        <color rgb="FFA0001E"/>
        <name val="Calibri"/>
      </font>
      <fill>
        <patternFill patternType="solid">
          <fgColor rgb="FFFFE0E0"/>
          <bgColor rgb="FFFFE0E0"/>
        </patternFill>
      </fill>
    </dxf>
    <dxf>
      <fill>
        <patternFill patternType="solid">
          <fgColor rgb="FFFFF7C2"/>
          <bgColor rgb="FFFFF7C2"/>
        </patternFill>
      </fill>
    </dxf>
    <dxf>
      <fill>
        <patternFill patternType="solid">
          <fgColor rgb="FFFFE0E0"/>
          <bgColor rgb="FFFFE0E0"/>
        </patternFill>
      </fill>
    </dxf>
    <dxf>
      <font>
        <color rgb="FFA0001E"/>
        <name val="Calibri"/>
      </font>
      <fill>
        <patternFill patternType="solid">
          <fgColor rgb="FFFFE0E0"/>
          <bgColor rgb="FFFFE0E0"/>
        </patternFill>
      </fill>
    </dxf>
    <dxf>
      <font>
        <color rgb="FF8A6D00"/>
        <name val="Calibri"/>
      </font>
      <fill>
        <patternFill patternType="solid">
          <fgColor rgb="FFFFF7C2"/>
          <bgColor rgb="FFFFF7C2"/>
        </patternFill>
      </fill>
    </dxf>
    <dxf>
      <font>
        <color rgb="FF0A6E1A"/>
        <name val="Calibri"/>
      </font>
      <fill>
        <patternFill patternType="solid">
          <fgColor rgb="FFDEFFE3"/>
          <bgColor rgb="FFDEFFE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workbookViewId="0">
      <selection sqref="A1:B1"/>
    </sheetView>
  </sheetViews>
  <sheetFormatPr defaultRowHeight="15" x14ac:dyDescent="0.25"/>
  <cols>
    <col min="1" max="1" width="4" customWidth="1"/>
    <col min="2" max="2" width="92" customWidth="1"/>
  </cols>
  <sheetData>
    <row r="1" spans="1:2" ht="26.25" x14ac:dyDescent="0.25">
      <c r="A1" s="18" t="s">
        <v>0</v>
      </c>
      <c r="B1" s="16"/>
    </row>
    <row r="2" spans="1:2" x14ac:dyDescent="0.25">
      <c r="A2" s="17" t="s">
        <v>1</v>
      </c>
      <c r="B2" s="16"/>
    </row>
    <row r="4" spans="1:2" ht="17.25" x14ac:dyDescent="0.25">
      <c r="A4" s="15" t="s">
        <v>2</v>
      </c>
      <c r="B4" s="16"/>
    </row>
    <row r="5" spans="1:2" ht="30" x14ac:dyDescent="0.25">
      <c r="B5" s="1" t="s">
        <v>3</v>
      </c>
    </row>
    <row r="6" spans="1:2" ht="30" x14ac:dyDescent="0.25">
      <c r="B6" s="1" t="s">
        <v>4</v>
      </c>
    </row>
    <row r="7" spans="1:2" ht="30" x14ac:dyDescent="0.25">
      <c r="B7" s="1" t="s">
        <v>5</v>
      </c>
    </row>
    <row r="9" spans="1:2" ht="17.25" x14ac:dyDescent="0.25">
      <c r="A9" s="15" t="s">
        <v>6</v>
      </c>
      <c r="B9" s="16"/>
    </row>
    <row r="10" spans="1:2" ht="30" x14ac:dyDescent="0.25">
      <c r="B10" s="1" t="s">
        <v>7</v>
      </c>
    </row>
    <row r="11" spans="1:2" ht="30" x14ac:dyDescent="0.25">
      <c r="B11" s="1" t="s">
        <v>8</v>
      </c>
    </row>
    <row r="12" spans="1:2" ht="45" x14ac:dyDescent="0.25">
      <c r="B12" s="1" t="s">
        <v>9</v>
      </c>
    </row>
    <row r="13" spans="1:2" ht="30" x14ac:dyDescent="0.25">
      <c r="B13" s="1" t="s">
        <v>10</v>
      </c>
    </row>
    <row r="15" spans="1:2" ht="17.25" x14ac:dyDescent="0.25">
      <c r="A15" s="15" t="s">
        <v>11</v>
      </c>
      <c r="B15" s="16"/>
    </row>
    <row r="16" spans="1:2" x14ac:dyDescent="0.25">
      <c r="B16" s="1" t="s">
        <v>12</v>
      </c>
    </row>
    <row r="17" spans="1:2" x14ac:dyDescent="0.25">
      <c r="B17" s="1" t="s">
        <v>13</v>
      </c>
    </row>
    <row r="18" spans="1:2" ht="30" x14ac:dyDescent="0.25">
      <c r="B18" s="1" t="s">
        <v>14</v>
      </c>
    </row>
    <row r="19" spans="1:2" x14ac:dyDescent="0.25">
      <c r="B19" s="1" t="s">
        <v>15</v>
      </c>
    </row>
    <row r="21" spans="1:2" ht="17.25" x14ac:dyDescent="0.25">
      <c r="A21" s="15" t="s">
        <v>16</v>
      </c>
      <c r="B21" s="16"/>
    </row>
    <row r="22" spans="1:2" ht="45" x14ac:dyDescent="0.25">
      <c r="B22" s="1" t="s">
        <v>17</v>
      </c>
    </row>
    <row r="23" spans="1:2" ht="30" x14ac:dyDescent="0.25">
      <c r="B23" s="1" t="s">
        <v>18</v>
      </c>
    </row>
    <row r="24" spans="1:2" ht="30" x14ac:dyDescent="0.25">
      <c r="B24" s="1" t="s">
        <v>19</v>
      </c>
    </row>
    <row r="26" spans="1:2" ht="17.25" x14ac:dyDescent="0.25">
      <c r="A26" s="15" t="s">
        <v>20</v>
      </c>
      <c r="B26" s="16"/>
    </row>
    <row r="27" spans="1:2" ht="45" x14ac:dyDescent="0.25">
      <c r="B27" s="1" t="s">
        <v>21</v>
      </c>
    </row>
    <row r="28" spans="1:2" ht="30" x14ac:dyDescent="0.25">
      <c r="B28" s="1" t="s">
        <v>22</v>
      </c>
    </row>
    <row r="30" spans="1:2" ht="17.25" x14ac:dyDescent="0.25">
      <c r="A30" s="15" t="s">
        <v>23</v>
      </c>
      <c r="B30" s="16"/>
    </row>
    <row r="31" spans="1:2" x14ac:dyDescent="0.25">
      <c r="B31" s="1" t="s">
        <v>24</v>
      </c>
    </row>
  </sheetData>
  <mergeCells count="8">
    <mergeCell ref="A1:B1"/>
    <mergeCell ref="A9:B9"/>
    <mergeCell ref="A4:B4"/>
    <mergeCell ref="A26:B26"/>
    <mergeCell ref="A21:B21"/>
    <mergeCell ref="A2:B2"/>
    <mergeCell ref="A30:B30"/>
    <mergeCell ref="A15:B1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"/>
  <sheetViews>
    <sheetView workbookViewId="0">
      <pane ySplit="2" topLeftCell="A3" activePane="bottomLeft" state="frozen"/>
      <selection pane="bottomLeft" sqref="A1:K1"/>
    </sheetView>
  </sheetViews>
  <sheetFormatPr defaultRowHeight="15" x14ac:dyDescent="0.25"/>
  <cols>
    <col min="1" max="1" width="10" customWidth="1"/>
    <col min="2" max="2" width="13" customWidth="1"/>
    <col min="3" max="3" width="28" customWidth="1"/>
    <col min="4" max="5" width="18" customWidth="1"/>
    <col min="6" max="6" width="17" customWidth="1"/>
    <col min="7" max="9" width="14" customWidth="1"/>
    <col min="10" max="10" width="15" customWidth="1"/>
    <col min="11" max="11" width="38" customWidth="1"/>
  </cols>
  <sheetData>
    <row r="1" spans="1:11" ht="32.1" customHeight="1" x14ac:dyDescent="0.25">
      <c r="A1" s="19" t="s">
        <v>25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27.95" customHeight="1" x14ac:dyDescent="0.25">
      <c r="A2" s="2" t="s">
        <v>26</v>
      </c>
      <c r="B2" s="2" t="s">
        <v>27</v>
      </c>
      <c r="C2" s="2" t="s">
        <v>28</v>
      </c>
      <c r="D2" s="2" t="s">
        <v>29</v>
      </c>
      <c r="E2" s="2" t="s">
        <v>30</v>
      </c>
      <c r="F2" s="2" t="s">
        <v>31</v>
      </c>
      <c r="G2" s="2" t="s">
        <v>32</v>
      </c>
      <c r="H2" s="2" t="s">
        <v>33</v>
      </c>
      <c r="I2" s="2" t="s">
        <v>34</v>
      </c>
      <c r="J2" s="2" t="s">
        <v>35</v>
      </c>
      <c r="K2" s="2" t="s">
        <v>36</v>
      </c>
    </row>
    <row r="3" spans="1:11" x14ac:dyDescent="0.25">
      <c r="A3" s="3" t="s">
        <v>37</v>
      </c>
      <c r="B3" s="4" t="s">
        <v>38</v>
      </c>
      <c r="C3" s="4" t="s">
        <v>39</v>
      </c>
      <c r="D3" s="4" t="s">
        <v>40</v>
      </c>
      <c r="E3" s="4" t="s">
        <v>41</v>
      </c>
      <c r="F3" s="4" t="s">
        <v>42</v>
      </c>
      <c r="G3" s="4" t="s">
        <v>43</v>
      </c>
      <c r="H3" s="5">
        <v>45545</v>
      </c>
      <c r="I3" s="5">
        <v>46640</v>
      </c>
      <c r="J3" s="4" t="s">
        <v>44</v>
      </c>
      <c r="K3" s="4"/>
    </row>
    <row r="4" spans="1:11" x14ac:dyDescent="0.25">
      <c r="A4" s="3" t="s">
        <v>45</v>
      </c>
      <c r="B4" s="4" t="s">
        <v>38</v>
      </c>
      <c r="C4" s="4" t="s">
        <v>46</v>
      </c>
      <c r="D4" s="4" t="s">
        <v>47</v>
      </c>
      <c r="E4" s="4" t="s">
        <v>48</v>
      </c>
      <c r="F4" s="4" t="s">
        <v>49</v>
      </c>
      <c r="G4" s="4" t="s">
        <v>43</v>
      </c>
      <c r="H4" s="5">
        <v>45373</v>
      </c>
      <c r="I4" s="5">
        <v>46468</v>
      </c>
      <c r="J4" s="4" t="s">
        <v>44</v>
      </c>
      <c r="K4" s="4"/>
    </row>
    <row r="5" spans="1:11" x14ac:dyDescent="0.25">
      <c r="A5" s="3" t="s">
        <v>50</v>
      </c>
      <c r="B5" s="4" t="s">
        <v>38</v>
      </c>
      <c r="C5" s="4" t="s">
        <v>51</v>
      </c>
      <c r="D5" s="4" t="s">
        <v>52</v>
      </c>
      <c r="E5" s="4" t="s">
        <v>53</v>
      </c>
      <c r="F5" s="4" t="s">
        <v>54</v>
      </c>
      <c r="G5" s="4" t="s">
        <v>43</v>
      </c>
      <c r="H5" s="5">
        <v>45064</v>
      </c>
      <c r="I5" s="5">
        <v>46160</v>
      </c>
      <c r="J5" s="4" t="s">
        <v>44</v>
      </c>
      <c r="K5" s="4" t="s">
        <v>55</v>
      </c>
    </row>
    <row r="6" spans="1:11" x14ac:dyDescent="0.25">
      <c r="A6" s="3" t="s">
        <v>56</v>
      </c>
      <c r="B6" s="4" t="s">
        <v>38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43</v>
      </c>
      <c r="H6" s="5">
        <v>45677</v>
      </c>
      <c r="I6" s="5">
        <v>46772</v>
      </c>
      <c r="J6" s="4" t="s">
        <v>44</v>
      </c>
      <c r="K6" s="4"/>
    </row>
    <row r="7" spans="1:11" x14ac:dyDescent="0.25">
      <c r="A7" s="3" t="s">
        <v>61</v>
      </c>
      <c r="B7" s="4" t="s">
        <v>62</v>
      </c>
      <c r="C7" s="4" t="s">
        <v>63</v>
      </c>
      <c r="D7" s="4" t="s">
        <v>64</v>
      </c>
      <c r="E7" s="4" t="s">
        <v>65</v>
      </c>
      <c r="F7" s="4" t="s">
        <v>66</v>
      </c>
      <c r="G7" s="4" t="s">
        <v>67</v>
      </c>
      <c r="H7" s="5">
        <v>44867</v>
      </c>
      <c r="I7" s="5">
        <v>45963</v>
      </c>
      <c r="J7" s="4" t="s">
        <v>44</v>
      </c>
      <c r="K7" s="4" t="s">
        <v>68</v>
      </c>
    </row>
    <row r="8" spans="1:11" x14ac:dyDescent="0.25">
      <c r="A8" s="3" t="s">
        <v>69</v>
      </c>
      <c r="B8" s="4" t="s">
        <v>62</v>
      </c>
      <c r="C8" s="4" t="s">
        <v>70</v>
      </c>
      <c r="D8" s="4" t="s">
        <v>71</v>
      </c>
      <c r="E8" s="4" t="s">
        <v>72</v>
      </c>
      <c r="F8" s="4" t="s">
        <v>66</v>
      </c>
      <c r="G8" s="4" t="s">
        <v>67</v>
      </c>
      <c r="H8" s="5">
        <v>45306</v>
      </c>
      <c r="I8" s="5">
        <v>46402</v>
      </c>
      <c r="J8" s="4" t="s">
        <v>44</v>
      </c>
      <c r="K8" s="4"/>
    </row>
    <row r="9" spans="1:11" ht="25.5" x14ac:dyDescent="0.25">
      <c r="A9" s="3" t="s">
        <v>73</v>
      </c>
      <c r="B9" s="4" t="s">
        <v>74</v>
      </c>
      <c r="C9" s="4" t="s">
        <v>75</v>
      </c>
      <c r="D9" s="4" t="s">
        <v>76</v>
      </c>
      <c r="E9" s="4" t="s">
        <v>77</v>
      </c>
      <c r="F9" s="4" t="s">
        <v>78</v>
      </c>
      <c r="G9" s="4" t="s">
        <v>43</v>
      </c>
      <c r="H9" s="5">
        <v>44958</v>
      </c>
      <c r="I9" s="5">
        <v>46234</v>
      </c>
      <c r="J9" s="4" t="s">
        <v>44</v>
      </c>
      <c r="K9" s="4" t="s">
        <v>79</v>
      </c>
    </row>
    <row r="10" spans="1:11" x14ac:dyDescent="0.25">
      <c r="A10" s="3" t="s">
        <v>80</v>
      </c>
      <c r="B10" s="4" t="s">
        <v>74</v>
      </c>
      <c r="C10" s="4" t="s">
        <v>81</v>
      </c>
      <c r="D10" s="4" t="s">
        <v>82</v>
      </c>
      <c r="E10" s="4" t="s">
        <v>77</v>
      </c>
      <c r="F10" s="4" t="s">
        <v>78</v>
      </c>
      <c r="G10" s="4" t="s">
        <v>67</v>
      </c>
      <c r="H10" s="5">
        <v>43626</v>
      </c>
      <c r="I10" s="5">
        <v>44722</v>
      </c>
      <c r="J10" s="4" t="s">
        <v>83</v>
      </c>
      <c r="K10" s="4" t="s">
        <v>84</v>
      </c>
    </row>
    <row r="11" spans="1:11" x14ac:dyDescent="0.25">
      <c r="A11" s="3" t="s">
        <v>85</v>
      </c>
      <c r="B11" s="4" t="s">
        <v>86</v>
      </c>
      <c r="C11" s="4" t="s">
        <v>87</v>
      </c>
      <c r="D11" s="4" t="s">
        <v>88</v>
      </c>
      <c r="E11" s="4" t="s">
        <v>41</v>
      </c>
      <c r="F11" s="4" t="s">
        <v>42</v>
      </c>
      <c r="G11" s="4" t="s">
        <v>43</v>
      </c>
      <c r="H11" s="5">
        <v>45545</v>
      </c>
      <c r="I11" s="5">
        <v>46640</v>
      </c>
      <c r="J11" s="4" t="s">
        <v>44</v>
      </c>
      <c r="K11" s="4"/>
    </row>
    <row r="12" spans="1:11" x14ac:dyDescent="0.25">
      <c r="A12" s="3" t="s">
        <v>89</v>
      </c>
      <c r="B12" s="4" t="s">
        <v>86</v>
      </c>
      <c r="C12" s="4" t="s">
        <v>90</v>
      </c>
      <c r="D12" s="4" t="s">
        <v>91</v>
      </c>
      <c r="E12" s="4" t="s">
        <v>77</v>
      </c>
      <c r="F12" s="4" t="s">
        <v>92</v>
      </c>
      <c r="G12" s="4" t="s">
        <v>92</v>
      </c>
      <c r="H12" s="5">
        <v>44298</v>
      </c>
      <c r="I12" s="5">
        <v>45394</v>
      </c>
      <c r="J12" s="4" t="s">
        <v>93</v>
      </c>
      <c r="K12" s="4" t="s">
        <v>94</v>
      </c>
    </row>
    <row r="13" spans="1:11" x14ac:dyDescent="0.25">
      <c r="A13" s="3" t="s">
        <v>95</v>
      </c>
      <c r="B13" s="4" t="s">
        <v>96</v>
      </c>
      <c r="C13" s="4" t="s">
        <v>97</v>
      </c>
      <c r="D13" s="4" t="s">
        <v>98</v>
      </c>
      <c r="E13" s="4" t="s">
        <v>77</v>
      </c>
      <c r="F13" s="4" t="s">
        <v>49</v>
      </c>
      <c r="G13" s="4" t="s">
        <v>43</v>
      </c>
      <c r="H13" s="5">
        <v>45204</v>
      </c>
      <c r="I13" s="5">
        <v>46300</v>
      </c>
      <c r="J13" s="4" t="s">
        <v>44</v>
      </c>
      <c r="K13" s="4" t="s">
        <v>99</v>
      </c>
    </row>
    <row r="14" spans="1:11" x14ac:dyDescent="0.25">
      <c r="A14" s="3" t="s">
        <v>100</v>
      </c>
      <c r="B14" s="4" t="s">
        <v>96</v>
      </c>
      <c r="C14" s="4" t="s">
        <v>101</v>
      </c>
      <c r="D14" s="4" t="s">
        <v>102</v>
      </c>
      <c r="E14" s="4" t="s">
        <v>77</v>
      </c>
      <c r="F14" s="4" t="s">
        <v>66</v>
      </c>
      <c r="G14" s="4" t="s">
        <v>67</v>
      </c>
      <c r="H14" s="5">
        <v>44032</v>
      </c>
      <c r="I14" s="5">
        <v>45127</v>
      </c>
      <c r="J14" s="4" t="s">
        <v>103</v>
      </c>
      <c r="K14" s="4" t="s">
        <v>104</v>
      </c>
    </row>
    <row r="15" spans="1:11" x14ac:dyDescent="0.25">
      <c r="A15" s="3" t="s">
        <v>105</v>
      </c>
      <c r="B15" s="4" t="s">
        <v>106</v>
      </c>
      <c r="C15" s="4" t="s">
        <v>107</v>
      </c>
      <c r="D15" s="4" t="s">
        <v>108</v>
      </c>
      <c r="E15" s="4" t="s">
        <v>77</v>
      </c>
      <c r="F15" s="4" t="s">
        <v>78</v>
      </c>
      <c r="G15" s="4" t="s">
        <v>43</v>
      </c>
      <c r="H15" s="5">
        <v>45261</v>
      </c>
      <c r="I15" s="5">
        <v>46357</v>
      </c>
      <c r="J15" s="4" t="s">
        <v>44</v>
      </c>
      <c r="K15" s="4" t="s">
        <v>109</v>
      </c>
    </row>
    <row r="16" spans="1:11" x14ac:dyDescent="0.25">
      <c r="A16" s="3" t="s">
        <v>110</v>
      </c>
      <c r="B16" s="4" t="s">
        <v>111</v>
      </c>
      <c r="C16" s="4" t="s">
        <v>112</v>
      </c>
      <c r="D16" s="4" t="s">
        <v>113</v>
      </c>
      <c r="E16" s="4" t="s">
        <v>114</v>
      </c>
      <c r="F16" s="4" t="s">
        <v>42</v>
      </c>
      <c r="G16" s="4" t="s">
        <v>43</v>
      </c>
      <c r="H16" s="5">
        <v>45566</v>
      </c>
      <c r="I16" s="5">
        <v>46296</v>
      </c>
      <c r="J16" s="4" t="s">
        <v>44</v>
      </c>
      <c r="K16" s="4" t="s">
        <v>115</v>
      </c>
    </row>
    <row r="17" spans="1:11" x14ac:dyDescent="0.25">
      <c r="A17" s="3" t="s">
        <v>116</v>
      </c>
      <c r="B17" s="4" t="s">
        <v>111</v>
      </c>
      <c r="C17" s="4" t="s">
        <v>117</v>
      </c>
      <c r="D17" s="4" t="s">
        <v>118</v>
      </c>
      <c r="E17" s="4" t="s">
        <v>119</v>
      </c>
      <c r="F17" s="4" t="s">
        <v>66</v>
      </c>
      <c r="G17" s="4" t="s">
        <v>67</v>
      </c>
      <c r="H17" s="5">
        <v>45706</v>
      </c>
      <c r="I17" s="5">
        <v>46436</v>
      </c>
      <c r="J17" s="4" t="s">
        <v>44</v>
      </c>
      <c r="K17" s="4" t="s">
        <v>115</v>
      </c>
    </row>
  </sheetData>
  <autoFilter ref="A2:K17" xr:uid="{00000000-0009-0000-0000-000001000000}"/>
  <mergeCells count="1">
    <mergeCell ref="A1:K1"/>
  </mergeCells>
  <conditionalFormatting sqref="J3:J200">
    <cfRule type="expression" dxfId="7" priority="1">
      <formula>$J3="In uso"</formula>
    </cfRule>
    <cfRule type="expression" dxfId="6" priority="2">
      <formula>$J3="In riparazione"</formula>
    </cfRule>
    <cfRule type="expression" dxfId="5" priority="3">
      <formula>$J3="Dismesso"</formula>
    </cfRule>
  </conditionalFormatting>
  <dataValidations count="2">
    <dataValidation type="list" allowBlank="1" sqref="B3:B200" xr:uid="{00000000-0002-0000-0100-000000000000}">
      <formula1>"Notebook,Desktop,Server,Monitor,Stampante,Rete,Mobile"</formula1>
    </dataValidation>
    <dataValidation type="list" allowBlank="1" sqref="J3:J200" xr:uid="{00000000-0002-0000-0100-000001000000}">
      <formula1>"In uso,In magazzino,In riparazione,Dismesso"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34" customWidth="1"/>
    <col min="2" max="2" width="16" customWidth="1"/>
    <col min="3" max="3" width="14" customWidth="1"/>
    <col min="4" max="4" width="12" customWidth="1"/>
    <col min="5" max="5" width="16" customWidth="1"/>
    <col min="6" max="6" width="15" customWidth="1"/>
    <col min="7" max="7" width="26" customWidth="1"/>
  </cols>
  <sheetData>
    <row r="1" spans="1:7" ht="32.1" customHeight="1" x14ac:dyDescent="0.25">
      <c r="A1" s="19" t="s">
        <v>120</v>
      </c>
      <c r="B1" s="16"/>
      <c r="C1" s="16"/>
      <c r="D1" s="16"/>
      <c r="E1" s="16"/>
      <c r="F1" s="16"/>
      <c r="G1" s="16"/>
    </row>
    <row r="2" spans="1:7" ht="27.95" customHeight="1" x14ac:dyDescent="0.25">
      <c r="A2" s="2" t="s">
        <v>121</v>
      </c>
      <c r="B2" s="2" t="s">
        <v>122</v>
      </c>
      <c r="C2" s="2" t="s">
        <v>123</v>
      </c>
      <c r="D2" s="2" t="s">
        <v>124</v>
      </c>
      <c r="E2" s="2" t="s">
        <v>125</v>
      </c>
      <c r="F2" s="2" t="s">
        <v>126</v>
      </c>
      <c r="G2" s="2" t="s">
        <v>127</v>
      </c>
    </row>
    <row r="3" spans="1:7" x14ac:dyDescent="0.25">
      <c r="A3" s="3" t="s">
        <v>128</v>
      </c>
      <c r="B3" s="4" t="s">
        <v>129</v>
      </c>
      <c r="C3" s="6">
        <v>25</v>
      </c>
      <c r="D3" s="6">
        <v>23</v>
      </c>
      <c r="E3" s="5">
        <v>46419</v>
      </c>
      <c r="F3" s="7">
        <v>6930</v>
      </c>
      <c r="G3" s="4" t="s">
        <v>130</v>
      </c>
    </row>
    <row r="4" spans="1:7" x14ac:dyDescent="0.25">
      <c r="A4" s="3" t="s">
        <v>131</v>
      </c>
      <c r="B4" s="4" t="s">
        <v>129</v>
      </c>
      <c r="C4" s="6">
        <v>10</v>
      </c>
      <c r="D4" s="6">
        <v>10</v>
      </c>
      <c r="E4" s="5">
        <v>46419</v>
      </c>
      <c r="F4" s="7">
        <v>756</v>
      </c>
      <c r="G4" s="4" t="s">
        <v>130</v>
      </c>
    </row>
    <row r="5" spans="1:7" x14ac:dyDescent="0.25">
      <c r="A5" s="3" t="s">
        <v>132</v>
      </c>
      <c r="B5" s="4" t="s">
        <v>129</v>
      </c>
      <c r="C5" s="6">
        <v>5</v>
      </c>
      <c r="D5" s="6">
        <v>5</v>
      </c>
      <c r="E5" s="5">
        <v>46419</v>
      </c>
      <c r="F5" s="7">
        <v>1800</v>
      </c>
      <c r="G5" s="4" t="s">
        <v>130</v>
      </c>
    </row>
    <row r="6" spans="1:7" x14ac:dyDescent="0.25">
      <c r="A6" s="3" t="s">
        <v>133</v>
      </c>
      <c r="B6" s="4" t="s">
        <v>134</v>
      </c>
      <c r="C6" s="6">
        <v>8</v>
      </c>
      <c r="D6" s="6">
        <v>7</v>
      </c>
      <c r="E6" s="5">
        <v>46447</v>
      </c>
      <c r="F6" s="7">
        <v>6720</v>
      </c>
      <c r="G6" s="4" t="s">
        <v>130</v>
      </c>
    </row>
    <row r="7" spans="1:7" x14ac:dyDescent="0.25">
      <c r="A7" s="3" t="s">
        <v>135</v>
      </c>
      <c r="B7" s="4" t="s">
        <v>134</v>
      </c>
      <c r="C7" s="6">
        <v>4</v>
      </c>
      <c r="D7" s="6">
        <v>5</v>
      </c>
      <c r="E7" s="5">
        <v>46295</v>
      </c>
      <c r="F7" s="7">
        <v>1030</v>
      </c>
      <c r="G7" s="4" t="s">
        <v>136</v>
      </c>
    </row>
    <row r="8" spans="1:7" x14ac:dyDescent="0.25">
      <c r="A8" s="3" t="s">
        <v>137</v>
      </c>
      <c r="B8" s="4" t="s">
        <v>138</v>
      </c>
      <c r="C8" s="6">
        <v>2</v>
      </c>
      <c r="D8" s="6">
        <v>2</v>
      </c>
      <c r="E8" s="5">
        <v>46223</v>
      </c>
      <c r="F8" s="7">
        <v>1240</v>
      </c>
      <c r="G8" s="4" t="s">
        <v>139</v>
      </c>
    </row>
    <row r="9" spans="1:7" x14ac:dyDescent="0.25">
      <c r="A9" s="3" t="s">
        <v>140</v>
      </c>
      <c r="B9" s="4" t="s">
        <v>138</v>
      </c>
      <c r="C9" s="6">
        <v>30</v>
      </c>
      <c r="D9" s="6">
        <v>26</v>
      </c>
      <c r="E9" s="5">
        <v>46173</v>
      </c>
      <c r="F9" s="7">
        <v>900</v>
      </c>
      <c r="G9" s="4" t="s">
        <v>141</v>
      </c>
    </row>
    <row r="10" spans="1:7" x14ac:dyDescent="0.25">
      <c r="A10" s="3" t="s">
        <v>142</v>
      </c>
      <c r="B10" s="4" t="s">
        <v>129</v>
      </c>
      <c r="C10" s="6">
        <v>2</v>
      </c>
      <c r="D10" s="6">
        <v>2</v>
      </c>
      <c r="E10" s="5">
        <v>46387</v>
      </c>
      <c r="F10" s="7">
        <v>1500</v>
      </c>
      <c r="G10" s="4" t="s">
        <v>143</v>
      </c>
    </row>
    <row r="11" spans="1:7" x14ac:dyDescent="0.25">
      <c r="A11" s="3" t="s">
        <v>144</v>
      </c>
      <c r="B11" s="4" t="s">
        <v>138</v>
      </c>
      <c r="C11" s="6">
        <v>3</v>
      </c>
      <c r="D11" s="6">
        <v>3</v>
      </c>
      <c r="E11" s="5">
        <v>46402</v>
      </c>
      <c r="F11" s="7">
        <v>850</v>
      </c>
      <c r="G11" s="4" t="s">
        <v>145</v>
      </c>
    </row>
    <row r="12" spans="1:7" x14ac:dyDescent="0.25">
      <c r="A12" s="3" t="s">
        <v>146</v>
      </c>
      <c r="B12" s="4" t="s">
        <v>134</v>
      </c>
      <c r="C12" s="6">
        <v>1</v>
      </c>
      <c r="D12" s="6">
        <v>1</v>
      </c>
      <c r="E12" s="5">
        <v>46239</v>
      </c>
      <c r="F12" s="7">
        <v>700</v>
      </c>
      <c r="G12" s="4" t="s">
        <v>136</v>
      </c>
    </row>
  </sheetData>
  <autoFilter ref="A2:G12" xr:uid="{00000000-0009-0000-0000-000002000000}"/>
  <mergeCells count="1">
    <mergeCell ref="A1:G1"/>
  </mergeCells>
  <conditionalFormatting sqref="A3:G200">
    <cfRule type="expression" dxfId="4" priority="2">
      <formula>AND(ISNUMBER($E3),$E3&lt;TODAY())</formula>
    </cfRule>
    <cfRule type="expression" dxfId="3" priority="3">
      <formula>AND(ISNUMBER($E3),$E3-TODAY()&gt;=0,$E3-TODAY()&lt;=60)</formula>
    </cfRule>
  </conditionalFormatting>
  <conditionalFormatting sqref="D3:D200">
    <cfRule type="expression" dxfId="2" priority="1">
      <formula>AND(ISNUMBER($D3),ISNUMBER($C3),$D3&gt;$C3)</formula>
    </cfRule>
  </conditionalFormatting>
  <dataValidations count="1">
    <dataValidation type="list" allowBlank="1" sqref="B3:B200" xr:uid="{00000000-0002-0000-0200-000000000000}">
      <formula1>"Per utente,Per dispositivo,Abbonamento"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98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20" customWidth="1"/>
    <col min="2" max="2" width="44" customWidth="1"/>
    <col min="3" max="4" width="16" customWidth="1"/>
    <col min="5" max="5" width="24" customWidth="1"/>
  </cols>
  <sheetData>
    <row r="1" spans="1:5" ht="32.1" customHeight="1" x14ac:dyDescent="0.25">
      <c r="A1" s="19" t="s">
        <v>147</v>
      </c>
      <c r="B1" s="16"/>
      <c r="C1" s="16"/>
      <c r="D1" s="16"/>
      <c r="E1" s="16"/>
    </row>
    <row r="2" spans="1:5" ht="27.95" customHeight="1" x14ac:dyDescent="0.25">
      <c r="A2" s="2" t="s">
        <v>148</v>
      </c>
      <c r="B2" s="2" t="s">
        <v>149</v>
      </c>
      <c r="C2" s="2" t="s">
        <v>150</v>
      </c>
      <c r="D2" s="2" t="s">
        <v>151</v>
      </c>
      <c r="E2" s="2" t="s">
        <v>152</v>
      </c>
    </row>
    <row r="3" spans="1:5" x14ac:dyDescent="0.25">
      <c r="A3" s="8" t="str">
        <f>IF('1 Hardware'!$A3="","","Garanzia hardware")</f>
        <v>Garanzia hardware</v>
      </c>
      <c r="B3" s="9" t="str">
        <f>IF('1 Hardware'!$A3="","",'1 Hardware'!A3&amp;" — "&amp;'1 Hardware'!C3)</f>
        <v>HW-001 — Dell Latitude 5550</v>
      </c>
      <c r="C3" s="10">
        <f>IF('1 Hardware'!$I3="","",'1 Hardware'!I3)</f>
        <v>46640</v>
      </c>
      <c r="D3" s="11">
        <f t="shared" ref="D3:D66" ca="1" si="0">IF(ISNUMBER(C3),C3-TODAY(),"")</f>
        <v>456</v>
      </c>
      <c r="E3" s="9" t="str">
        <f>IF('1 Hardware'!$J3="","",'1 Hardware'!J3)</f>
        <v>In uso</v>
      </c>
    </row>
    <row r="4" spans="1:5" x14ac:dyDescent="0.25">
      <c r="A4" s="8" t="str">
        <f>IF('1 Hardware'!$A4="","","Garanzia hardware")</f>
        <v>Garanzia hardware</v>
      </c>
      <c r="B4" s="9" t="str">
        <f>IF('1 Hardware'!$A4="","",'1 Hardware'!A4&amp;" — "&amp;'1 Hardware'!C4)</f>
        <v>HW-002 — Lenovo ThinkPad T14 Gen 5</v>
      </c>
      <c r="C4" s="10">
        <f>IF('1 Hardware'!$I4="","",'1 Hardware'!I4)</f>
        <v>46468</v>
      </c>
      <c r="D4" s="11">
        <f t="shared" ca="1" si="0"/>
        <v>284</v>
      </c>
      <c r="E4" s="9" t="str">
        <f>IF('1 Hardware'!$J4="","",'1 Hardware'!J4)</f>
        <v>In uso</v>
      </c>
    </row>
    <row r="5" spans="1:5" x14ac:dyDescent="0.25">
      <c r="A5" s="8" t="str">
        <f>IF('1 Hardware'!$A5="","","Garanzia hardware")</f>
        <v>Garanzia hardware</v>
      </c>
      <c r="B5" s="9" t="str">
        <f>IF('1 Hardware'!$A5="","",'1 Hardware'!A5&amp;" — "&amp;'1 Hardware'!C5)</f>
        <v>HW-003 — HP EliteBook 840 G10</v>
      </c>
      <c r="C5" s="10">
        <f>IF('1 Hardware'!$I5="","",'1 Hardware'!I5)</f>
        <v>46160</v>
      </c>
      <c r="D5" s="11">
        <f t="shared" ca="1" si="0"/>
        <v>-24</v>
      </c>
      <c r="E5" s="9" t="str">
        <f>IF('1 Hardware'!$J5="","",'1 Hardware'!J5)</f>
        <v>In uso</v>
      </c>
    </row>
    <row r="6" spans="1:5" x14ac:dyDescent="0.25">
      <c r="A6" s="8" t="str">
        <f>IF('1 Hardware'!$A6="","","Garanzia hardware")</f>
        <v>Garanzia hardware</v>
      </c>
      <c r="B6" s="9" t="str">
        <f>IF('1 Hardware'!$A6="","",'1 Hardware'!A6&amp;" — "&amp;'1 Hardware'!C6)</f>
        <v>HW-004 — Lenovo ThinkPad E16</v>
      </c>
      <c r="C6" s="10">
        <f>IF('1 Hardware'!$I6="","",'1 Hardware'!I6)</f>
        <v>46772</v>
      </c>
      <c r="D6" s="11">
        <f t="shared" ca="1" si="0"/>
        <v>588</v>
      </c>
      <c r="E6" s="9" t="str">
        <f>IF('1 Hardware'!$J6="","",'1 Hardware'!J6)</f>
        <v>In uso</v>
      </c>
    </row>
    <row r="7" spans="1:5" x14ac:dyDescent="0.25">
      <c r="A7" s="8" t="str">
        <f>IF('1 Hardware'!$A7="","","Garanzia hardware")</f>
        <v>Garanzia hardware</v>
      </c>
      <c r="B7" s="9" t="str">
        <f>IF('1 Hardware'!$A7="","",'1 Hardware'!A7&amp;" — "&amp;'1 Hardware'!C7)</f>
        <v>HW-005 — HP ProDesk 400 G9</v>
      </c>
      <c r="C7" s="10">
        <f>IF('1 Hardware'!$I7="","",'1 Hardware'!I7)</f>
        <v>45963</v>
      </c>
      <c r="D7" s="11">
        <f t="shared" ca="1" si="0"/>
        <v>-221</v>
      </c>
      <c r="E7" s="9" t="str">
        <f>IF('1 Hardware'!$J7="","",'1 Hardware'!J7)</f>
        <v>In uso</v>
      </c>
    </row>
    <row r="8" spans="1:5" x14ac:dyDescent="0.25">
      <c r="A8" s="8" t="str">
        <f>IF('1 Hardware'!$A8="","","Garanzia hardware")</f>
        <v>Garanzia hardware</v>
      </c>
      <c r="B8" s="9" t="str">
        <f>IF('1 Hardware'!$A8="","",'1 Hardware'!A8&amp;" — "&amp;'1 Hardware'!C8)</f>
        <v>HW-006 — Dell OptiPlex 7010</v>
      </c>
      <c r="C8" s="10">
        <f>IF('1 Hardware'!$I8="","",'1 Hardware'!I8)</f>
        <v>46402</v>
      </c>
      <c r="D8" s="11">
        <f t="shared" ca="1" si="0"/>
        <v>218</v>
      </c>
      <c r="E8" s="9" t="str">
        <f>IF('1 Hardware'!$J8="","",'1 Hardware'!J8)</f>
        <v>In uso</v>
      </c>
    </row>
    <row r="9" spans="1:5" x14ac:dyDescent="0.25">
      <c r="A9" s="8" t="str">
        <f>IF('1 Hardware'!$A9="","","Garanzia hardware")</f>
        <v>Garanzia hardware</v>
      </c>
      <c r="B9" s="9" t="str">
        <f>IF('1 Hardware'!$A9="","",'1 Hardware'!A9&amp;" — "&amp;'1 Hardware'!C9)</f>
        <v>HW-007 — Dell PowerEdge R450</v>
      </c>
      <c r="C9" s="10">
        <f>IF('1 Hardware'!$I9="","",'1 Hardware'!I9)</f>
        <v>46234</v>
      </c>
      <c r="D9" s="11">
        <f t="shared" ca="1" si="0"/>
        <v>50</v>
      </c>
      <c r="E9" s="9" t="str">
        <f>IF('1 Hardware'!$J9="","",'1 Hardware'!J9)</f>
        <v>In uso</v>
      </c>
    </row>
    <row r="10" spans="1:5" x14ac:dyDescent="0.25">
      <c r="A10" s="8" t="str">
        <f>IF('1 Hardware'!$A10="","","Garanzia hardware")</f>
        <v>Garanzia hardware</v>
      </c>
      <c r="B10" s="9" t="str">
        <f>IF('1 Hardware'!$A10="","",'1 Hardware'!A10&amp;" — "&amp;'1 Hardware'!C10)</f>
        <v>HW-008 — HPE ProLiant DL360 Gen10</v>
      </c>
      <c r="C10" s="10">
        <f>IF('1 Hardware'!$I10="","",'1 Hardware'!I10)</f>
        <v>44722</v>
      </c>
      <c r="D10" s="11">
        <f t="shared" ca="1" si="0"/>
        <v>-1462</v>
      </c>
      <c r="E10" s="9" t="str">
        <f>IF('1 Hardware'!$J10="","",'1 Hardware'!J10)</f>
        <v>Dismesso</v>
      </c>
    </row>
    <row r="11" spans="1:5" x14ac:dyDescent="0.25">
      <c r="A11" s="8" t="str">
        <f>IF('1 Hardware'!$A11="","","Garanzia hardware")</f>
        <v>Garanzia hardware</v>
      </c>
      <c r="B11" s="9" t="str">
        <f>IF('1 Hardware'!$A11="","",'1 Hardware'!A11&amp;" — "&amp;'1 Hardware'!C11)</f>
        <v>HW-009 — Dell UltraSharp U2723QE</v>
      </c>
      <c r="C11" s="10">
        <f>IF('1 Hardware'!$I11="","",'1 Hardware'!I11)</f>
        <v>46640</v>
      </c>
      <c r="D11" s="11">
        <f t="shared" ca="1" si="0"/>
        <v>456</v>
      </c>
      <c r="E11" s="9" t="str">
        <f>IF('1 Hardware'!$J11="","",'1 Hardware'!J11)</f>
        <v>In uso</v>
      </c>
    </row>
    <row r="12" spans="1:5" x14ac:dyDescent="0.25">
      <c r="A12" s="8" t="str">
        <f>IF('1 Hardware'!$A12="","","Garanzia hardware")</f>
        <v>Garanzia hardware</v>
      </c>
      <c r="B12" s="9" t="str">
        <f>IF('1 Hardware'!$A12="","",'1 Hardware'!A12&amp;" — "&amp;'1 Hardware'!C12)</f>
        <v>HW-010 — Philips 272B1G</v>
      </c>
      <c r="C12" s="10">
        <f>IF('1 Hardware'!$I12="","",'1 Hardware'!I12)</f>
        <v>45394</v>
      </c>
      <c r="D12" s="11">
        <f t="shared" ca="1" si="0"/>
        <v>-790</v>
      </c>
      <c r="E12" s="9" t="str">
        <f>IF('1 Hardware'!$J12="","",'1 Hardware'!J12)</f>
        <v>In magazzino</v>
      </c>
    </row>
    <row r="13" spans="1:5" x14ac:dyDescent="0.25">
      <c r="A13" s="8" t="str">
        <f>IF('1 Hardware'!$A13="","","Garanzia hardware")</f>
        <v>Garanzia hardware</v>
      </c>
      <c r="B13" s="9" t="str">
        <f>IF('1 Hardware'!$A13="","",'1 Hardware'!A13&amp;" — "&amp;'1 Hardware'!C13)</f>
        <v>HW-011 — Brother HL-L6410DN</v>
      </c>
      <c r="C13" s="10">
        <f>IF('1 Hardware'!$I13="","",'1 Hardware'!I13)</f>
        <v>46300</v>
      </c>
      <c r="D13" s="11">
        <f t="shared" ca="1" si="0"/>
        <v>116</v>
      </c>
      <c r="E13" s="9" t="str">
        <f>IF('1 Hardware'!$J13="","",'1 Hardware'!J13)</f>
        <v>In uso</v>
      </c>
    </row>
    <row r="14" spans="1:5" x14ac:dyDescent="0.25">
      <c r="A14" s="8" t="str">
        <f>IF('1 Hardware'!$A14="","","Garanzia hardware")</f>
        <v>Garanzia hardware</v>
      </c>
      <c r="B14" s="9" t="str">
        <f>IF('1 Hardware'!$A14="","",'1 Hardware'!A14&amp;" — "&amp;'1 Hardware'!C14)</f>
        <v>HW-012 — Kyocera ECOSYS M3645dn</v>
      </c>
      <c r="C14" s="10">
        <f>IF('1 Hardware'!$I14="","",'1 Hardware'!I14)</f>
        <v>45127</v>
      </c>
      <c r="D14" s="11">
        <f t="shared" ca="1" si="0"/>
        <v>-1057</v>
      </c>
      <c r="E14" s="9" t="str">
        <f>IF('1 Hardware'!$J14="","",'1 Hardware'!J14)</f>
        <v>In riparazione</v>
      </c>
    </row>
    <row r="15" spans="1:5" x14ac:dyDescent="0.25">
      <c r="A15" s="8" t="str">
        <f>IF('1 Hardware'!$A15="","","Garanzia hardware")</f>
        <v>Garanzia hardware</v>
      </c>
      <c r="B15" s="9" t="str">
        <f>IF('1 Hardware'!$A15="","",'1 Hardware'!A15&amp;" — "&amp;'1 Hardware'!C15)</f>
        <v>HW-013 — FortiGate 60F</v>
      </c>
      <c r="C15" s="10">
        <f>IF('1 Hardware'!$I15="","",'1 Hardware'!I15)</f>
        <v>46357</v>
      </c>
      <c r="D15" s="11">
        <f t="shared" ca="1" si="0"/>
        <v>173</v>
      </c>
      <c r="E15" s="9" t="str">
        <f>IF('1 Hardware'!$J15="","",'1 Hardware'!J15)</f>
        <v>In uso</v>
      </c>
    </row>
    <row r="16" spans="1:5" x14ac:dyDescent="0.25">
      <c r="A16" s="8" t="str">
        <f>IF('1 Hardware'!$A16="","","Garanzia hardware")</f>
        <v>Garanzia hardware</v>
      </c>
      <c r="B16" s="9" t="str">
        <f>IF('1 Hardware'!$A16="","",'1 Hardware'!A16&amp;" — "&amp;'1 Hardware'!C16)</f>
        <v>HW-014 — iPhone 15</v>
      </c>
      <c r="C16" s="10">
        <f>IF('1 Hardware'!$I16="","",'1 Hardware'!I16)</f>
        <v>46296</v>
      </c>
      <c r="D16" s="11">
        <f t="shared" ca="1" si="0"/>
        <v>112</v>
      </c>
      <c r="E16" s="9" t="str">
        <f>IF('1 Hardware'!$J16="","",'1 Hardware'!J16)</f>
        <v>In uso</v>
      </c>
    </row>
    <row r="17" spans="1:5" x14ac:dyDescent="0.25">
      <c r="A17" s="8" t="str">
        <f>IF('1 Hardware'!$A17="","","Garanzia hardware")</f>
        <v>Garanzia hardware</v>
      </c>
      <c r="B17" s="9" t="str">
        <f>IF('1 Hardware'!$A17="","",'1 Hardware'!A17&amp;" — "&amp;'1 Hardware'!C17)</f>
        <v>HW-015 — Samsung Galaxy A55</v>
      </c>
      <c r="C17" s="10">
        <f>IF('1 Hardware'!$I17="","",'1 Hardware'!I17)</f>
        <v>46436</v>
      </c>
      <c r="D17" s="11">
        <f t="shared" ca="1" si="0"/>
        <v>252</v>
      </c>
      <c r="E17" s="9" t="str">
        <f>IF('1 Hardware'!$J17="","",'1 Hardware'!J17)</f>
        <v>In uso</v>
      </c>
    </row>
    <row r="18" spans="1:5" x14ac:dyDescent="0.25">
      <c r="A18" s="8" t="str">
        <f>IF('1 Hardware'!$A18="","","Garanzia hardware")</f>
        <v/>
      </c>
      <c r="B18" s="9" t="str">
        <f>IF('1 Hardware'!$A18="","",'1 Hardware'!A18&amp;" — "&amp;'1 Hardware'!C18)</f>
        <v/>
      </c>
      <c r="C18" s="10" t="str">
        <f>IF('1 Hardware'!$I18="","",'1 Hardware'!I18)</f>
        <v/>
      </c>
      <c r="D18" s="11" t="str">
        <f t="shared" ca="1" si="0"/>
        <v/>
      </c>
      <c r="E18" s="9" t="str">
        <f>IF('1 Hardware'!$J18="","",'1 Hardware'!J18)</f>
        <v/>
      </c>
    </row>
    <row r="19" spans="1:5" x14ac:dyDescent="0.25">
      <c r="A19" s="8" t="str">
        <f>IF('1 Hardware'!$A19="","","Garanzia hardware")</f>
        <v/>
      </c>
      <c r="B19" s="9" t="str">
        <f>IF('1 Hardware'!$A19="","",'1 Hardware'!A19&amp;" — "&amp;'1 Hardware'!C19)</f>
        <v/>
      </c>
      <c r="C19" s="10" t="str">
        <f>IF('1 Hardware'!$I19="","",'1 Hardware'!I19)</f>
        <v/>
      </c>
      <c r="D19" s="11" t="str">
        <f t="shared" ca="1" si="0"/>
        <v/>
      </c>
      <c r="E19" s="9" t="str">
        <f>IF('1 Hardware'!$J19="","",'1 Hardware'!J19)</f>
        <v/>
      </c>
    </row>
    <row r="20" spans="1:5" x14ac:dyDescent="0.25">
      <c r="A20" s="8" t="str">
        <f>IF('1 Hardware'!$A20="","","Garanzia hardware")</f>
        <v/>
      </c>
      <c r="B20" s="9" t="str">
        <f>IF('1 Hardware'!$A20="","",'1 Hardware'!A20&amp;" — "&amp;'1 Hardware'!C20)</f>
        <v/>
      </c>
      <c r="C20" s="10" t="str">
        <f>IF('1 Hardware'!$I20="","",'1 Hardware'!I20)</f>
        <v/>
      </c>
      <c r="D20" s="11" t="str">
        <f t="shared" ca="1" si="0"/>
        <v/>
      </c>
      <c r="E20" s="9" t="str">
        <f>IF('1 Hardware'!$J20="","",'1 Hardware'!J20)</f>
        <v/>
      </c>
    </row>
    <row r="21" spans="1:5" x14ac:dyDescent="0.25">
      <c r="A21" s="8" t="str">
        <f>IF('1 Hardware'!$A21="","","Garanzia hardware")</f>
        <v/>
      </c>
      <c r="B21" s="9" t="str">
        <f>IF('1 Hardware'!$A21="","",'1 Hardware'!A21&amp;" — "&amp;'1 Hardware'!C21)</f>
        <v/>
      </c>
      <c r="C21" s="10" t="str">
        <f>IF('1 Hardware'!$I21="","",'1 Hardware'!I21)</f>
        <v/>
      </c>
      <c r="D21" s="11" t="str">
        <f t="shared" ca="1" si="0"/>
        <v/>
      </c>
      <c r="E21" s="9" t="str">
        <f>IF('1 Hardware'!$J21="","",'1 Hardware'!J21)</f>
        <v/>
      </c>
    </row>
    <row r="22" spans="1:5" x14ac:dyDescent="0.25">
      <c r="A22" s="8" t="str">
        <f>IF('1 Hardware'!$A22="","","Garanzia hardware")</f>
        <v/>
      </c>
      <c r="B22" s="9" t="str">
        <f>IF('1 Hardware'!$A22="","",'1 Hardware'!A22&amp;" — "&amp;'1 Hardware'!C22)</f>
        <v/>
      </c>
      <c r="C22" s="10" t="str">
        <f>IF('1 Hardware'!$I22="","",'1 Hardware'!I22)</f>
        <v/>
      </c>
      <c r="D22" s="11" t="str">
        <f t="shared" ca="1" si="0"/>
        <v/>
      </c>
      <c r="E22" s="9" t="str">
        <f>IF('1 Hardware'!$J22="","",'1 Hardware'!J22)</f>
        <v/>
      </c>
    </row>
    <row r="23" spans="1:5" x14ac:dyDescent="0.25">
      <c r="A23" s="8" t="str">
        <f>IF('1 Hardware'!$A23="","","Garanzia hardware")</f>
        <v/>
      </c>
      <c r="B23" s="9" t="str">
        <f>IF('1 Hardware'!$A23="","",'1 Hardware'!A23&amp;" — "&amp;'1 Hardware'!C23)</f>
        <v/>
      </c>
      <c r="C23" s="10" t="str">
        <f>IF('1 Hardware'!$I23="","",'1 Hardware'!I23)</f>
        <v/>
      </c>
      <c r="D23" s="11" t="str">
        <f t="shared" ca="1" si="0"/>
        <v/>
      </c>
      <c r="E23" s="9" t="str">
        <f>IF('1 Hardware'!$J23="","",'1 Hardware'!J23)</f>
        <v/>
      </c>
    </row>
    <row r="24" spans="1:5" x14ac:dyDescent="0.25">
      <c r="A24" s="8" t="str">
        <f>IF('1 Hardware'!$A24="","","Garanzia hardware")</f>
        <v/>
      </c>
      <c r="B24" s="9" t="str">
        <f>IF('1 Hardware'!$A24="","",'1 Hardware'!A24&amp;" — "&amp;'1 Hardware'!C24)</f>
        <v/>
      </c>
      <c r="C24" s="10" t="str">
        <f>IF('1 Hardware'!$I24="","",'1 Hardware'!I24)</f>
        <v/>
      </c>
      <c r="D24" s="11" t="str">
        <f t="shared" ca="1" si="0"/>
        <v/>
      </c>
      <c r="E24" s="9" t="str">
        <f>IF('1 Hardware'!$J24="","",'1 Hardware'!J24)</f>
        <v/>
      </c>
    </row>
    <row r="25" spans="1:5" x14ac:dyDescent="0.25">
      <c r="A25" s="8" t="str">
        <f>IF('1 Hardware'!$A25="","","Garanzia hardware")</f>
        <v/>
      </c>
      <c r="B25" s="9" t="str">
        <f>IF('1 Hardware'!$A25="","",'1 Hardware'!A25&amp;" — "&amp;'1 Hardware'!C25)</f>
        <v/>
      </c>
      <c r="C25" s="10" t="str">
        <f>IF('1 Hardware'!$I25="","",'1 Hardware'!I25)</f>
        <v/>
      </c>
      <c r="D25" s="11" t="str">
        <f t="shared" ca="1" si="0"/>
        <v/>
      </c>
      <c r="E25" s="9" t="str">
        <f>IF('1 Hardware'!$J25="","",'1 Hardware'!J25)</f>
        <v/>
      </c>
    </row>
    <row r="26" spans="1:5" x14ac:dyDescent="0.25">
      <c r="A26" s="8" t="str">
        <f>IF('1 Hardware'!$A26="","","Garanzia hardware")</f>
        <v/>
      </c>
      <c r="B26" s="9" t="str">
        <f>IF('1 Hardware'!$A26="","",'1 Hardware'!A26&amp;" — "&amp;'1 Hardware'!C26)</f>
        <v/>
      </c>
      <c r="C26" s="10" t="str">
        <f>IF('1 Hardware'!$I26="","",'1 Hardware'!I26)</f>
        <v/>
      </c>
      <c r="D26" s="11" t="str">
        <f t="shared" ca="1" si="0"/>
        <v/>
      </c>
      <c r="E26" s="9" t="str">
        <f>IF('1 Hardware'!$J26="","",'1 Hardware'!J26)</f>
        <v/>
      </c>
    </row>
    <row r="27" spans="1:5" x14ac:dyDescent="0.25">
      <c r="A27" s="8" t="str">
        <f>IF('1 Hardware'!$A27="","","Garanzia hardware")</f>
        <v/>
      </c>
      <c r="B27" s="9" t="str">
        <f>IF('1 Hardware'!$A27="","",'1 Hardware'!A27&amp;" — "&amp;'1 Hardware'!C27)</f>
        <v/>
      </c>
      <c r="C27" s="10" t="str">
        <f>IF('1 Hardware'!$I27="","",'1 Hardware'!I27)</f>
        <v/>
      </c>
      <c r="D27" s="11" t="str">
        <f t="shared" ca="1" si="0"/>
        <v/>
      </c>
      <c r="E27" s="9" t="str">
        <f>IF('1 Hardware'!$J27="","",'1 Hardware'!J27)</f>
        <v/>
      </c>
    </row>
    <row r="28" spans="1:5" x14ac:dyDescent="0.25">
      <c r="A28" s="8" t="str">
        <f>IF('1 Hardware'!$A28="","","Garanzia hardware")</f>
        <v/>
      </c>
      <c r="B28" s="9" t="str">
        <f>IF('1 Hardware'!$A28="","",'1 Hardware'!A28&amp;" — "&amp;'1 Hardware'!C28)</f>
        <v/>
      </c>
      <c r="C28" s="10" t="str">
        <f>IF('1 Hardware'!$I28="","",'1 Hardware'!I28)</f>
        <v/>
      </c>
      <c r="D28" s="11" t="str">
        <f t="shared" ca="1" si="0"/>
        <v/>
      </c>
      <c r="E28" s="9" t="str">
        <f>IF('1 Hardware'!$J28="","",'1 Hardware'!J28)</f>
        <v/>
      </c>
    </row>
    <row r="29" spans="1:5" x14ac:dyDescent="0.25">
      <c r="A29" s="8" t="str">
        <f>IF('1 Hardware'!$A29="","","Garanzia hardware")</f>
        <v/>
      </c>
      <c r="B29" s="9" t="str">
        <f>IF('1 Hardware'!$A29="","",'1 Hardware'!A29&amp;" — "&amp;'1 Hardware'!C29)</f>
        <v/>
      </c>
      <c r="C29" s="10" t="str">
        <f>IF('1 Hardware'!$I29="","",'1 Hardware'!I29)</f>
        <v/>
      </c>
      <c r="D29" s="11" t="str">
        <f t="shared" ca="1" si="0"/>
        <v/>
      </c>
      <c r="E29" s="9" t="str">
        <f>IF('1 Hardware'!$J29="","",'1 Hardware'!J29)</f>
        <v/>
      </c>
    </row>
    <row r="30" spans="1:5" x14ac:dyDescent="0.25">
      <c r="A30" s="8" t="str">
        <f>IF('1 Hardware'!$A30="","","Garanzia hardware")</f>
        <v/>
      </c>
      <c r="B30" s="9" t="str">
        <f>IF('1 Hardware'!$A30="","",'1 Hardware'!A30&amp;" — "&amp;'1 Hardware'!C30)</f>
        <v/>
      </c>
      <c r="C30" s="10" t="str">
        <f>IF('1 Hardware'!$I30="","",'1 Hardware'!I30)</f>
        <v/>
      </c>
      <c r="D30" s="11" t="str">
        <f t="shared" ca="1" si="0"/>
        <v/>
      </c>
      <c r="E30" s="9" t="str">
        <f>IF('1 Hardware'!$J30="","",'1 Hardware'!J30)</f>
        <v/>
      </c>
    </row>
    <row r="31" spans="1:5" x14ac:dyDescent="0.25">
      <c r="A31" s="8" t="str">
        <f>IF('1 Hardware'!$A31="","","Garanzia hardware")</f>
        <v/>
      </c>
      <c r="B31" s="9" t="str">
        <f>IF('1 Hardware'!$A31="","",'1 Hardware'!A31&amp;" — "&amp;'1 Hardware'!C31)</f>
        <v/>
      </c>
      <c r="C31" s="10" t="str">
        <f>IF('1 Hardware'!$I31="","",'1 Hardware'!I31)</f>
        <v/>
      </c>
      <c r="D31" s="11" t="str">
        <f t="shared" ca="1" si="0"/>
        <v/>
      </c>
      <c r="E31" s="9" t="str">
        <f>IF('1 Hardware'!$J31="","",'1 Hardware'!J31)</f>
        <v/>
      </c>
    </row>
    <row r="32" spans="1:5" x14ac:dyDescent="0.25">
      <c r="A32" s="8" t="str">
        <f>IF('1 Hardware'!$A32="","","Garanzia hardware")</f>
        <v/>
      </c>
      <c r="B32" s="9" t="str">
        <f>IF('1 Hardware'!$A32="","",'1 Hardware'!A32&amp;" — "&amp;'1 Hardware'!C32)</f>
        <v/>
      </c>
      <c r="C32" s="10" t="str">
        <f>IF('1 Hardware'!$I32="","",'1 Hardware'!I32)</f>
        <v/>
      </c>
      <c r="D32" s="11" t="str">
        <f t="shared" ca="1" si="0"/>
        <v/>
      </c>
      <c r="E32" s="9" t="str">
        <f>IF('1 Hardware'!$J32="","",'1 Hardware'!J32)</f>
        <v/>
      </c>
    </row>
    <row r="33" spans="1:5" x14ac:dyDescent="0.25">
      <c r="A33" s="8" t="str">
        <f>IF('1 Hardware'!$A33="","","Garanzia hardware")</f>
        <v/>
      </c>
      <c r="B33" s="9" t="str">
        <f>IF('1 Hardware'!$A33="","",'1 Hardware'!A33&amp;" — "&amp;'1 Hardware'!C33)</f>
        <v/>
      </c>
      <c r="C33" s="10" t="str">
        <f>IF('1 Hardware'!$I33="","",'1 Hardware'!I33)</f>
        <v/>
      </c>
      <c r="D33" s="11" t="str">
        <f t="shared" ca="1" si="0"/>
        <v/>
      </c>
      <c r="E33" s="9" t="str">
        <f>IF('1 Hardware'!$J33="","",'1 Hardware'!J33)</f>
        <v/>
      </c>
    </row>
    <row r="34" spans="1:5" x14ac:dyDescent="0.25">
      <c r="A34" s="8" t="str">
        <f>IF('1 Hardware'!$A34="","","Garanzia hardware")</f>
        <v/>
      </c>
      <c r="B34" s="9" t="str">
        <f>IF('1 Hardware'!$A34="","",'1 Hardware'!A34&amp;" — "&amp;'1 Hardware'!C34)</f>
        <v/>
      </c>
      <c r="C34" s="10" t="str">
        <f>IF('1 Hardware'!$I34="","",'1 Hardware'!I34)</f>
        <v/>
      </c>
      <c r="D34" s="11" t="str">
        <f t="shared" ca="1" si="0"/>
        <v/>
      </c>
      <c r="E34" s="9" t="str">
        <f>IF('1 Hardware'!$J34="","",'1 Hardware'!J34)</f>
        <v/>
      </c>
    </row>
    <row r="35" spans="1:5" x14ac:dyDescent="0.25">
      <c r="A35" s="8" t="str">
        <f>IF('1 Hardware'!$A35="","","Garanzia hardware")</f>
        <v/>
      </c>
      <c r="B35" s="9" t="str">
        <f>IF('1 Hardware'!$A35="","",'1 Hardware'!A35&amp;" — "&amp;'1 Hardware'!C35)</f>
        <v/>
      </c>
      <c r="C35" s="10" t="str">
        <f>IF('1 Hardware'!$I35="","",'1 Hardware'!I35)</f>
        <v/>
      </c>
      <c r="D35" s="11" t="str">
        <f t="shared" ca="1" si="0"/>
        <v/>
      </c>
      <c r="E35" s="9" t="str">
        <f>IF('1 Hardware'!$J35="","",'1 Hardware'!J35)</f>
        <v/>
      </c>
    </row>
    <row r="36" spans="1:5" x14ac:dyDescent="0.25">
      <c r="A36" s="8" t="str">
        <f>IF('1 Hardware'!$A36="","","Garanzia hardware")</f>
        <v/>
      </c>
      <c r="B36" s="9" t="str">
        <f>IF('1 Hardware'!$A36="","",'1 Hardware'!A36&amp;" — "&amp;'1 Hardware'!C36)</f>
        <v/>
      </c>
      <c r="C36" s="10" t="str">
        <f>IF('1 Hardware'!$I36="","",'1 Hardware'!I36)</f>
        <v/>
      </c>
      <c r="D36" s="11" t="str">
        <f t="shared" ca="1" si="0"/>
        <v/>
      </c>
      <c r="E36" s="9" t="str">
        <f>IF('1 Hardware'!$J36="","",'1 Hardware'!J36)</f>
        <v/>
      </c>
    </row>
    <row r="37" spans="1:5" x14ac:dyDescent="0.25">
      <c r="A37" s="8" t="str">
        <f>IF('1 Hardware'!$A37="","","Garanzia hardware")</f>
        <v/>
      </c>
      <c r="B37" s="9" t="str">
        <f>IF('1 Hardware'!$A37="","",'1 Hardware'!A37&amp;" — "&amp;'1 Hardware'!C37)</f>
        <v/>
      </c>
      <c r="C37" s="10" t="str">
        <f>IF('1 Hardware'!$I37="","",'1 Hardware'!I37)</f>
        <v/>
      </c>
      <c r="D37" s="11" t="str">
        <f t="shared" ca="1" si="0"/>
        <v/>
      </c>
      <c r="E37" s="9" t="str">
        <f>IF('1 Hardware'!$J37="","",'1 Hardware'!J37)</f>
        <v/>
      </c>
    </row>
    <row r="38" spans="1:5" x14ac:dyDescent="0.25">
      <c r="A38" s="8" t="str">
        <f>IF('1 Hardware'!$A38="","","Garanzia hardware")</f>
        <v/>
      </c>
      <c r="B38" s="9" t="str">
        <f>IF('1 Hardware'!$A38="","",'1 Hardware'!A38&amp;" — "&amp;'1 Hardware'!C38)</f>
        <v/>
      </c>
      <c r="C38" s="10" t="str">
        <f>IF('1 Hardware'!$I38="","",'1 Hardware'!I38)</f>
        <v/>
      </c>
      <c r="D38" s="11" t="str">
        <f t="shared" ca="1" si="0"/>
        <v/>
      </c>
      <c r="E38" s="9" t="str">
        <f>IF('1 Hardware'!$J38="","",'1 Hardware'!J38)</f>
        <v/>
      </c>
    </row>
    <row r="39" spans="1:5" x14ac:dyDescent="0.25">
      <c r="A39" s="8" t="str">
        <f>IF('1 Hardware'!$A39="","","Garanzia hardware")</f>
        <v/>
      </c>
      <c r="B39" s="9" t="str">
        <f>IF('1 Hardware'!$A39="","",'1 Hardware'!A39&amp;" — "&amp;'1 Hardware'!C39)</f>
        <v/>
      </c>
      <c r="C39" s="10" t="str">
        <f>IF('1 Hardware'!$I39="","",'1 Hardware'!I39)</f>
        <v/>
      </c>
      <c r="D39" s="11" t="str">
        <f t="shared" ca="1" si="0"/>
        <v/>
      </c>
      <c r="E39" s="9" t="str">
        <f>IF('1 Hardware'!$J39="","",'1 Hardware'!J39)</f>
        <v/>
      </c>
    </row>
    <row r="40" spans="1:5" x14ac:dyDescent="0.25">
      <c r="A40" s="8" t="str">
        <f>IF('1 Hardware'!$A40="","","Garanzia hardware")</f>
        <v/>
      </c>
      <c r="B40" s="9" t="str">
        <f>IF('1 Hardware'!$A40="","",'1 Hardware'!A40&amp;" — "&amp;'1 Hardware'!C40)</f>
        <v/>
      </c>
      <c r="C40" s="10" t="str">
        <f>IF('1 Hardware'!$I40="","",'1 Hardware'!I40)</f>
        <v/>
      </c>
      <c r="D40" s="11" t="str">
        <f t="shared" ca="1" si="0"/>
        <v/>
      </c>
      <c r="E40" s="9" t="str">
        <f>IF('1 Hardware'!$J40="","",'1 Hardware'!J40)</f>
        <v/>
      </c>
    </row>
    <row r="41" spans="1:5" x14ac:dyDescent="0.25">
      <c r="A41" s="8" t="str">
        <f>IF('1 Hardware'!$A41="","","Garanzia hardware")</f>
        <v/>
      </c>
      <c r="B41" s="9" t="str">
        <f>IF('1 Hardware'!$A41="","",'1 Hardware'!A41&amp;" — "&amp;'1 Hardware'!C41)</f>
        <v/>
      </c>
      <c r="C41" s="10" t="str">
        <f>IF('1 Hardware'!$I41="","",'1 Hardware'!I41)</f>
        <v/>
      </c>
      <c r="D41" s="11" t="str">
        <f t="shared" ca="1" si="0"/>
        <v/>
      </c>
      <c r="E41" s="9" t="str">
        <f>IF('1 Hardware'!$J41="","",'1 Hardware'!J41)</f>
        <v/>
      </c>
    </row>
    <row r="42" spans="1:5" x14ac:dyDescent="0.25">
      <c r="A42" s="8" t="str">
        <f>IF('1 Hardware'!$A42="","","Garanzia hardware")</f>
        <v/>
      </c>
      <c r="B42" s="9" t="str">
        <f>IF('1 Hardware'!$A42="","",'1 Hardware'!A42&amp;" — "&amp;'1 Hardware'!C42)</f>
        <v/>
      </c>
      <c r="C42" s="10" t="str">
        <f>IF('1 Hardware'!$I42="","",'1 Hardware'!I42)</f>
        <v/>
      </c>
      <c r="D42" s="11" t="str">
        <f t="shared" ca="1" si="0"/>
        <v/>
      </c>
      <c r="E42" s="9" t="str">
        <f>IF('1 Hardware'!$J42="","",'1 Hardware'!J42)</f>
        <v/>
      </c>
    </row>
    <row r="43" spans="1:5" x14ac:dyDescent="0.25">
      <c r="A43" s="8" t="str">
        <f>IF('1 Hardware'!$A43="","","Garanzia hardware")</f>
        <v/>
      </c>
      <c r="B43" s="9" t="str">
        <f>IF('1 Hardware'!$A43="","",'1 Hardware'!A43&amp;" — "&amp;'1 Hardware'!C43)</f>
        <v/>
      </c>
      <c r="C43" s="10" t="str">
        <f>IF('1 Hardware'!$I43="","",'1 Hardware'!I43)</f>
        <v/>
      </c>
      <c r="D43" s="11" t="str">
        <f t="shared" ca="1" si="0"/>
        <v/>
      </c>
      <c r="E43" s="9" t="str">
        <f>IF('1 Hardware'!$J43="","",'1 Hardware'!J43)</f>
        <v/>
      </c>
    </row>
    <row r="44" spans="1:5" x14ac:dyDescent="0.25">
      <c r="A44" s="8" t="str">
        <f>IF('1 Hardware'!$A44="","","Garanzia hardware")</f>
        <v/>
      </c>
      <c r="B44" s="9" t="str">
        <f>IF('1 Hardware'!$A44="","",'1 Hardware'!A44&amp;" — "&amp;'1 Hardware'!C44)</f>
        <v/>
      </c>
      <c r="C44" s="10" t="str">
        <f>IF('1 Hardware'!$I44="","",'1 Hardware'!I44)</f>
        <v/>
      </c>
      <c r="D44" s="11" t="str">
        <f t="shared" ca="1" si="0"/>
        <v/>
      </c>
      <c r="E44" s="9" t="str">
        <f>IF('1 Hardware'!$J44="","",'1 Hardware'!J44)</f>
        <v/>
      </c>
    </row>
    <row r="45" spans="1:5" x14ac:dyDescent="0.25">
      <c r="A45" s="8" t="str">
        <f>IF('1 Hardware'!$A45="","","Garanzia hardware")</f>
        <v/>
      </c>
      <c r="B45" s="9" t="str">
        <f>IF('1 Hardware'!$A45="","",'1 Hardware'!A45&amp;" — "&amp;'1 Hardware'!C45)</f>
        <v/>
      </c>
      <c r="C45" s="10" t="str">
        <f>IF('1 Hardware'!$I45="","",'1 Hardware'!I45)</f>
        <v/>
      </c>
      <c r="D45" s="11" t="str">
        <f t="shared" ca="1" si="0"/>
        <v/>
      </c>
      <c r="E45" s="9" t="str">
        <f>IF('1 Hardware'!$J45="","",'1 Hardware'!J45)</f>
        <v/>
      </c>
    </row>
    <row r="46" spans="1:5" x14ac:dyDescent="0.25">
      <c r="A46" s="8" t="str">
        <f>IF('1 Hardware'!$A46="","","Garanzia hardware")</f>
        <v/>
      </c>
      <c r="B46" s="9" t="str">
        <f>IF('1 Hardware'!$A46="","",'1 Hardware'!A46&amp;" — "&amp;'1 Hardware'!C46)</f>
        <v/>
      </c>
      <c r="C46" s="10" t="str">
        <f>IF('1 Hardware'!$I46="","",'1 Hardware'!I46)</f>
        <v/>
      </c>
      <c r="D46" s="11" t="str">
        <f t="shared" ca="1" si="0"/>
        <v/>
      </c>
      <c r="E46" s="9" t="str">
        <f>IF('1 Hardware'!$J46="","",'1 Hardware'!J46)</f>
        <v/>
      </c>
    </row>
    <row r="47" spans="1:5" x14ac:dyDescent="0.25">
      <c r="A47" s="8" t="str">
        <f>IF('1 Hardware'!$A47="","","Garanzia hardware")</f>
        <v/>
      </c>
      <c r="B47" s="9" t="str">
        <f>IF('1 Hardware'!$A47="","",'1 Hardware'!A47&amp;" — "&amp;'1 Hardware'!C47)</f>
        <v/>
      </c>
      <c r="C47" s="10" t="str">
        <f>IF('1 Hardware'!$I47="","",'1 Hardware'!I47)</f>
        <v/>
      </c>
      <c r="D47" s="11" t="str">
        <f t="shared" ca="1" si="0"/>
        <v/>
      </c>
      <c r="E47" s="9" t="str">
        <f>IF('1 Hardware'!$J47="","",'1 Hardware'!J47)</f>
        <v/>
      </c>
    </row>
    <row r="48" spans="1:5" x14ac:dyDescent="0.25">
      <c r="A48" s="8" t="str">
        <f>IF('1 Hardware'!$A48="","","Garanzia hardware")</f>
        <v/>
      </c>
      <c r="B48" s="9" t="str">
        <f>IF('1 Hardware'!$A48="","",'1 Hardware'!A48&amp;" — "&amp;'1 Hardware'!C48)</f>
        <v/>
      </c>
      <c r="C48" s="10" t="str">
        <f>IF('1 Hardware'!$I48="","",'1 Hardware'!I48)</f>
        <v/>
      </c>
      <c r="D48" s="11" t="str">
        <f t="shared" ca="1" si="0"/>
        <v/>
      </c>
      <c r="E48" s="9" t="str">
        <f>IF('1 Hardware'!$J48="","",'1 Hardware'!J48)</f>
        <v/>
      </c>
    </row>
    <row r="49" spans="1:5" x14ac:dyDescent="0.25">
      <c r="A49" s="8" t="str">
        <f>IF('1 Hardware'!$A49="","","Garanzia hardware")</f>
        <v/>
      </c>
      <c r="B49" s="9" t="str">
        <f>IF('1 Hardware'!$A49="","",'1 Hardware'!A49&amp;" — "&amp;'1 Hardware'!C49)</f>
        <v/>
      </c>
      <c r="C49" s="10" t="str">
        <f>IF('1 Hardware'!$I49="","",'1 Hardware'!I49)</f>
        <v/>
      </c>
      <c r="D49" s="11" t="str">
        <f t="shared" ca="1" si="0"/>
        <v/>
      </c>
      <c r="E49" s="9" t="str">
        <f>IF('1 Hardware'!$J49="","",'1 Hardware'!J49)</f>
        <v/>
      </c>
    </row>
    <row r="50" spans="1:5" x14ac:dyDescent="0.25">
      <c r="A50" s="8" t="str">
        <f>IF('1 Hardware'!$A50="","","Garanzia hardware")</f>
        <v/>
      </c>
      <c r="B50" s="9" t="str">
        <f>IF('1 Hardware'!$A50="","",'1 Hardware'!A50&amp;" — "&amp;'1 Hardware'!C50)</f>
        <v/>
      </c>
      <c r="C50" s="10" t="str">
        <f>IF('1 Hardware'!$I50="","",'1 Hardware'!I50)</f>
        <v/>
      </c>
      <c r="D50" s="11" t="str">
        <f t="shared" ca="1" si="0"/>
        <v/>
      </c>
      <c r="E50" s="9" t="str">
        <f>IF('1 Hardware'!$J50="","",'1 Hardware'!J50)</f>
        <v/>
      </c>
    </row>
    <row r="51" spans="1:5" x14ac:dyDescent="0.25">
      <c r="A51" s="8" t="str">
        <f>IF('1 Hardware'!$A51="","","Garanzia hardware")</f>
        <v/>
      </c>
      <c r="B51" s="9" t="str">
        <f>IF('1 Hardware'!$A51="","",'1 Hardware'!A51&amp;" — "&amp;'1 Hardware'!C51)</f>
        <v/>
      </c>
      <c r="C51" s="10" t="str">
        <f>IF('1 Hardware'!$I51="","",'1 Hardware'!I51)</f>
        <v/>
      </c>
      <c r="D51" s="11" t="str">
        <f t="shared" ca="1" si="0"/>
        <v/>
      </c>
      <c r="E51" s="9" t="str">
        <f>IF('1 Hardware'!$J51="","",'1 Hardware'!J51)</f>
        <v/>
      </c>
    </row>
    <row r="52" spans="1:5" x14ac:dyDescent="0.25">
      <c r="A52" s="8" t="str">
        <f>IF('1 Hardware'!$A52="","","Garanzia hardware")</f>
        <v/>
      </c>
      <c r="B52" s="9" t="str">
        <f>IF('1 Hardware'!$A52="","",'1 Hardware'!A52&amp;" — "&amp;'1 Hardware'!C52)</f>
        <v/>
      </c>
      <c r="C52" s="10" t="str">
        <f>IF('1 Hardware'!$I52="","",'1 Hardware'!I52)</f>
        <v/>
      </c>
      <c r="D52" s="11" t="str">
        <f t="shared" ca="1" si="0"/>
        <v/>
      </c>
      <c r="E52" s="9" t="str">
        <f>IF('1 Hardware'!$J52="","",'1 Hardware'!J52)</f>
        <v/>
      </c>
    </row>
    <row r="53" spans="1:5" x14ac:dyDescent="0.25">
      <c r="A53" s="8" t="str">
        <f>IF('1 Hardware'!$A53="","","Garanzia hardware")</f>
        <v/>
      </c>
      <c r="B53" s="9" t="str">
        <f>IF('1 Hardware'!$A53="","",'1 Hardware'!A53&amp;" — "&amp;'1 Hardware'!C53)</f>
        <v/>
      </c>
      <c r="C53" s="10" t="str">
        <f>IF('1 Hardware'!$I53="","",'1 Hardware'!I53)</f>
        <v/>
      </c>
      <c r="D53" s="11" t="str">
        <f t="shared" ca="1" si="0"/>
        <v/>
      </c>
      <c r="E53" s="9" t="str">
        <f>IF('1 Hardware'!$J53="","",'1 Hardware'!J53)</f>
        <v/>
      </c>
    </row>
    <row r="54" spans="1:5" x14ac:dyDescent="0.25">
      <c r="A54" s="8" t="str">
        <f>IF('1 Hardware'!$A54="","","Garanzia hardware")</f>
        <v/>
      </c>
      <c r="B54" s="9" t="str">
        <f>IF('1 Hardware'!$A54="","",'1 Hardware'!A54&amp;" — "&amp;'1 Hardware'!C54)</f>
        <v/>
      </c>
      <c r="C54" s="10" t="str">
        <f>IF('1 Hardware'!$I54="","",'1 Hardware'!I54)</f>
        <v/>
      </c>
      <c r="D54" s="11" t="str">
        <f t="shared" ca="1" si="0"/>
        <v/>
      </c>
      <c r="E54" s="9" t="str">
        <f>IF('1 Hardware'!$J54="","",'1 Hardware'!J54)</f>
        <v/>
      </c>
    </row>
    <row r="55" spans="1:5" x14ac:dyDescent="0.25">
      <c r="A55" s="8" t="str">
        <f>IF('1 Hardware'!$A55="","","Garanzia hardware")</f>
        <v/>
      </c>
      <c r="B55" s="9" t="str">
        <f>IF('1 Hardware'!$A55="","",'1 Hardware'!A55&amp;" — "&amp;'1 Hardware'!C55)</f>
        <v/>
      </c>
      <c r="C55" s="10" t="str">
        <f>IF('1 Hardware'!$I55="","",'1 Hardware'!I55)</f>
        <v/>
      </c>
      <c r="D55" s="11" t="str">
        <f t="shared" ca="1" si="0"/>
        <v/>
      </c>
      <c r="E55" s="9" t="str">
        <f>IF('1 Hardware'!$J55="","",'1 Hardware'!J55)</f>
        <v/>
      </c>
    </row>
    <row r="56" spans="1:5" x14ac:dyDescent="0.25">
      <c r="A56" s="8" t="str">
        <f>IF('1 Hardware'!$A56="","","Garanzia hardware")</f>
        <v/>
      </c>
      <c r="B56" s="9" t="str">
        <f>IF('1 Hardware'!$A56="","",'1 Hardware'!A56&amp;" — "&amp;'1 Hardware'!C56)</f>
        <v/>
      </c>
      <c r="C56" s="10" t="str">
        <f>IF('1 Hardware'!$I56="","",'1 Hardware'!I56)</f>
        <v/>
      </c>
      <c r="D56" s="11" t="str">
        <f t="shared" ca="1" si="0"/>
        <v/>
      </c>
      <c r="E56" s="9" t="str">
        <f>IF('1 Hardware'!$J56="","",'1 Hardware'!J56)</f>
        <v/>
      </c>
    </row>
    <row r="57" spans="1:5" x14ac:dyDescent="0.25">
      <c r="A57" s="8" t="str">
        <f>IF('1 Hardware'!$A57="","","Garanzia hardware")</f>
        <v/>
      </c>
      <c r="B57" s="9" t="str">
        <f>IF('1 Hardware'!$A57="","",'1 Hardware'!A57&amp;" — "&amp;'1 Hardware'!C57)</f>
        <v/>
      </c>
      <c r="C57" s="10" t="str">
        <f>IF('1 Hardware'!$I57="","",'1 Hardware'!I57)</f>
        <v/>
      </c>
      <c r="D57" s="11" t="str">
        <f t="shared" ca="1" si="0"/>
        <v/>
      </c>
      <c r="E57" s="9" t="str">
        <f>IF('1 Hardware'!$J57="","",'1 Hardware'!J57)</f>
        <v/>
      </c>
    </row>
    <row r="58" spans="1:5" x14ac:dyDescent="0.25">
      <c r="A58" s="8" t="str">
        <f>IF('1 Hardware'!$A58="","","Garanzia hardware")</f>
        <v/>
      </c>
      <c r="B58" s="9" t="str">
        <f>IF('1 Hardware'!$A58="","",'1 Hardware'!A58&amp;" — "&amp;'1 Hardware'!C58)</f>
        <v/>
      </c>
      <c r="C58" s="10" t="str">
        <f>IF('1 Hardware'!$I58="","",'1 Hardware'!I58)</f>
        <v/>
      </c>
      <c r="D58" s="11" t="str">
        <f t="shared" ca="1" si="0"/>
        <v/>
      </c>
      <c r="E58" s="9" t="str">
        <f>IF('1 Hardware'!$J58="","",'1 Hardware'!J58)</f>
        <v/>
      </c>
    </row>
    <row r="59" spans="1:5" x14ac:dyDescent="0.25">
      <c r="A59" s="8" t="str">
        <f>IF('1 Hardware'!$A59="","","Garanzia hardware")</f>
        <v/>
      </c>
      <c r="B59" s="9" t="str">
        <f>IF('1 Hardware'!$A59="","",'1 Hardware'!A59&amp;" — "&amp;'1 Hardware'!C59)</f>
        <v/>
      </c>
      <c r="C59" s="10" t="str">
        <f>IF('1 Hardware'!$I59="","",'1 Hardware'!I59)</f>
        <v/>
      </c>
      <c r="D59" s="11" t="str">
        <f t="shared" ca="1" si="0"/>
        <v/>
      </c>
      <c r="E59" s="9" t="str">
        <f>IF('1 Hardware'!$J59="","",'1 Hardware'!J59)</f>
        <v/>
      </c>
    </row>
    <row r="60" spans="1:5" x14ac:dyDescent="0.25">
      <c r="A60" s="8" t="str">
        <f>IF('1 Hardware'!$A60="","","Garanzia hardware")</f>
        <v/>
      </c>
      <c r="B60" s="9" t="str">
        <f>IF('1 Hardware'!$A60="","",'1 Hardware'!A60&amp;" — "&amp;'1 Hardware'!C60)</f>
        <v/>
      </c>
      <c r="C60" s="10" t="str">
        <f>IF('1 Hardware'!$I60="","",'1 Hardware'!I60)</f>
        <v/>
      </c>
      <c r="D60" s="11" t="str">
        <f t="shared" ca="1" si="0"/>
        <v/>
      </c>
      <c r="E60" s="9" t="str">
        <f>IF('1 Hardware'!$J60="","",'1 Hardware'!J60)</f>
        <v/>
      </c>
    </row>
    <row r="61" spans="1:5" x14ac:dyDescent="0.25">
      <c r="A61" s="8" t="str">
        <f>IF('1 Hardware'!$A61="","","Garanzia hardware")</f>
        <v/>
      </c>
      <c r="B61" s="9" t="str">
        <f>IF('1 Hardware'!$A61="","",'1 Hardware'!A61&amp;" — "&amp;'1 Hardware'!C61)</f>
        <v/>
      </c>
      <c r="C61" s="10" t="str">
        <f>IF('1 Hardware'!$I61="","",'1 Hardware'!I61)</f>
        <v/>
      </c>
      <c r="D61" s="11" t="str">
        <f t="shared" ca="1" si="0"/>
        <v/>
      </c>
      <c r="E61" s="9" t="str">
        <f>IF('1 Hardware'!$J61="","",'1 Hardware'!J61)</f>
        <v/>
      </c>
    </row>
    <row r="62" spans="1:5" x14ac:dyDescent="0.25">
      <c r="A62" s="8" t="str">
        <f>IF('1 Hardware'!$A62="","","Garanzia hardware")</f>
        <v/>
      </c>
      <c r="B62" s="9" t="str">
        <f>IF('1 Hardware'!$A62="","",'1 Hardware'!A62&amp;" — "&amp;'1 Hardware'!C62)</f>
        <v/>
      </c>
      <c r="C62" s="10" t="str">
        <f>IF('1 Hardware'!$I62="","",'1 Hardware'!I62)</f>
        <v/>
      </c>
      <c r="D62" s="11" t="str">
        <f t="shared" ca="1" si="0"/>
        <v/>
      </c>
      <c r="E62" s="9" t="str">
        <f>IF('1 Hardware'!$J62="","",'1 Hardware'!J62)</f>
        <v/>
      </c>
    </row>
    <row r="63" spans="1:5" x14ac:dyDescent="0.25">
      <c r="A63" s="8" t="str">
        <f>IF('1 Hardware'!$A63="","","Garanzia hardware")</f>
        <v/>
      </c>
      <c r="B63" s="9" t="str">
        <f>IF('1 Hardware'!$A63="","",'1 Hardware'!A63&amp;" — "&amp;'1 Hardware'!C63)</f>
        <v/>
      </c>
      <c r="C63" s="10" t="str">
        <f>IF('1 Hardware'!$I63="","",'1 Hardware'!I63)</f>
        <v/>
      </c>
      <c r="D63" s="11" t="str">
        <f t="shared" ca="1" si="0"/>
        <v/>
      </c>
      <c r="E63" s="9" t="str">
        <f>IF('1 Hardware'!$J63="","",'1 Hardware'!J63)</f>
        <v/>
      </c>
    </row>
    <row r="64" spans="1:5" x14ac:dyDescent="0.25">
      <c r="A64" s="8" t="str">
        <f>IF('1 Hardware'!$A64="","","Garanzia hardware")</f>
        <v/>
      </c>
      <c r="B64" s="9" t="str">
        <f>IF('1 Hardware'!$A64="","",'1 Hardware'!A64&amp;" — "&amp;'1 Hardware'!C64)</f>
        <v/>
      </c>
      <c r="C64" s="10" t="str">
        <f>IF('1 Hardware'!$I64="","",'1 Hardware'!I64)</f>
        <v/>
      </c>
      <c r="D64" s="11" t="str">
        <f t="shared" ca="1" si="0"/>
        <v/>
      </c>
      <c r="E64" s="9" t="str">
        <f>IF('1 Hardware'!$J64="","",'1 Hardware'!J64)</f>
        <v/>
      </c>
    </row>
    <row r="65" spans="1:5" x14ac:dyDescent="0.25">
      <c r="A65" s="8" t="str">
        <f>IF('1 Hardware'!$A65="","","Garanzia hardware")</f>
        <v/>
      </c>
      <c r="B65" s="9" t="str">
        <f>IF('1 Hardware'!$A65="","",'1 Hardware'!A65&amp;" — "&amp;'1 Hardware'!C65)</f>
        <v/>
      </c>
      <c r="C65" s="10" t="str">
        <f>IF('1 Hardware'!$I65="","",'1 Hardware'!I65)</f>
        <v/>
      </c>
      <c r="D65" s="11" t="str">
        <f t="shared" ca="1" si="0"/>
        <v/>
      </c>
      <c r="E65" s="9" t="str">
        <f>IF('1 Hardware'!$J65="","",'1 Hardware'!J65)</f>
        <v/>
      </c>
    </row>
    <row r="66" spans="1:5" x14ac:dyDescent="0.25">
      <c r="A66" s="8" t="str">
        <f>IF('1 Hardware'!$A66="","","Garanzia hardware")</f>
        <v/>
      </c>
      <c r="B66" s="9" t="str">
        <f>IF('1 Hardware'!$A66="","",'1 Hardware'!A66&amp;" — "&amp;'1 Hardware'!C66)</f>
        <v/>
      </c>
      <c r="C66" s="10" t="str">
        <f>IF('1 Hardware'!$I66="","",'1 Hardware'!I66)</f>
        <v/>
      </c>
      <c r="D66" s="11" t="str">
        <f t="shared" ca="1" si="0"/>
        <v/>
      </c>
      <c r="E66" s="9" t="str">
        <f>IF('1 Hardware'!$J66="","",'1 Hardware'!J66)</f>
        <v/>
      </c>
    </row>
    <row r="67" spans="1:5" x14ac:dyDescent="0.25">
      <c r="A67" s="8" t="str">
        <f>IF('1 Hardware'!$A67="","","Garanzia hardware")</f>
        <v/>
      </c>
      <c r="B67" s="9" t="str">
        <f>IF('1 Hardware'!$A67="","",'1 Hardware'!A67&amp;" — "&amp;'1 Hardware'!C67)</f>
        <v/>
      </c>
      <c r="C67" s="10" t="str">
        <f>IF('1 Hardware'!$I67="","",'1 Hardware'!I67)</f>
        <v/>
      </c>
      <c r="D67" s="11" t="str">
        <f t="shared" ref="D67:D130" ca="1" si="1">IF(ISNUMBER(C67),C67-TODAY(),"")</f>
        <v/>
      </c>
      <c r="E67" s="9" t="str">
        <f>IF('1 Hardware'!$J67="","",'1 Hardware'!J67)</f>
        <v/>
      </c>
    </row>
    <row r="68" spans="1:5" x14ac:dyDescent="0.25">
      <c r="A68" s="8" t="str">
        <f>IF('1 Hardware'!$A68="","","Garanzia hardware")</f>
        <v/>
      </c>
      <c r="B68" s="9" t="str">
        <f>IF('1 Hardware'!$A68="","",'1 Hardware'!A68&amp;" — "&amp;'1 Hardware'!C68)</f>
        <v/>
      </c>
      <c r="C68" s="10" t="str">
        <f>IF('1 Hardware'!$I68="","",'1 Hardware'!I68)</f>
        <v/>
      </c>
      <c r="D68" s="11" t="str">
        <f t="shared" ca="1" si="1"/>
        <v/>
      </c>
      <c r="E68" s="9" t="str">
        <f>IF('1 Hardware'!$J68="","",'1 Hardware'!J68)</f>
        <v/>
      </c>
    </row>
    <row r="69" spans="1:5" x14ac:dyDescent="0.25">
      <c r="A69" s="8" t="str">
        <f>IF('1 Hardware'!$A69="","","Garanzia hardware")</f>
        <v/>
      </c>
      <c r="B69" s="9" t="str">
        <f>IF('1 Hardware'!$A69="","",'1 Hardware'!A69&amp;" — "&amp;'1 Hardware'!C69)</f>
        <v/>
      </c>
      <c r="C69" s="10" t="str">
        <f>IF('1 Hardware'!$I69="","",'1 Hardware'!I69)</f>
        <v/>
      </c>
      <c r="D69" s="11" t="str">
        <f t="shared" ca="1" si="1"/>
        <v/>
      </c>
      <c r="E69" s="9" t="str">
        <f>IF('1 Hardware'!$J69="","",'1 Hardware'!J69)</f>
        <v/>
      </c>
    </row>
    <row r="70" spans="1:5" x14ac:dyDescent="0.25">
      <c r="A70" s="8" t="str">
        <f>IF('1 Hardware'!$A70="","","Garanzia hardware")</f>
        <v/>
      </c>
      <c r="B70" s="9" t="str">
        <f>IF('1 Hardware'!$A70="","",'1 Hardware'!A70&amp;" — "&amp;'1 Hardware'!C70)</f>
        <v/>
      </c>
      <c r="C70" s="10" t="str">
        <f>IF('1 Hardware'!$I70="","",'1 Hardware'!I70)</f>
        <v/>
      </c>
      <c r="D70" s="11" t="str">
        <f t="shared" ca="1" si="1"/>
        <v/>
      </c>
      <c r="E70" s="9" t="str">
        <f>IF('1 Hardware'!$J70="","",'1 Hardware'!J70)</f>
        <v/>
      </c>
    </row>
    <row r="71" spans="1:5" x14ac:dyDescent="0.25">
      <c r="A71" s="8" t="str">
        <f>IF('1 Hardware'!$A71="","","Garanzia hardware")</f>
        <v/>
      </c>
      <c r="B71" s="9" t="str">
        <f>IF('1 Hardware'!$A71="","",'1 Hardware'!A71&amp;" — "&amp;'1 Hardware'!C71)</f>
        <v/>
      </c>
      <c r="C71" s="10" t="str">
        <f>IF('1 Hardware'!$I71="","",'1 Hardware'!I71)</f>
        <v/>
      </c>
      <c r="D71" s="11" t="str">
        <f t="shared" ca="1" si="1"/>
        <v/>
      </c>
      <c r="E71" s="9" t="str">
        <f>IF('1 Hardware'!$J71="","",'1 Hardware'!J71)</f>
        <v/>
      </c>
    </row>
    <row r="72" spans="1:5" x14ac:dyDescent="0.25">
      <c r="A72" s="8" t="str">
        <f>IF('1 Hardware'!$A72="","","Garanzia hardware")</f>
        <v/>
      </c>
      <c r="B72" s="9" t="str">
        <f>IF('1 Hardware'!$A72="","",'1 Hardware'!A72&amp;" — "&amp;'1 Hardware'!C72)</f>
        <v/>
      </c>
      <c r="C72" s="10" t="str">
        <f>IF('1 Hardware'!$I72="","",'1 Hardware'!I72)</f>
        <v/>
      </c>
      <c r="D72" s="11" t="str">
        <f t="shared" ca="1" si="1"/>
        <v/>
      </c>
      <c r="E72" s="9" t="str">
        <f>IF('1 Hardware'!$J72="","",'1 Hardware'!J72)</f>
        <v/>
      </c>
    </row>
    <row r="73" spans="1:5" x14ac:dyDescent="0.25">
      <c r="A73" s="8" t="str">
        <f>IF('1 Hardware'!$A73="","","Garanzia hardware")</f>
        <v/>
      </c>
      <c r="B73" s="9" t="str">
        <f>IF('1 Hardware'!$A73="","",'1 Hardware'!A73&amp;" — "&amp;'1 Hardware'!C73)</f>
        <v/>
      </c>
      <c r="C73" s="10" t="str">
        <f>IF('1 Hardware'!$I73="","",'1 Hardware'!I73)</f>
        <v/>
      </c>
      <c r="D73" s="11" t="str">
        <f t="shared" ca="1" si="1"/>
        <v/>
      </c>
      <c r="E73" s="9" t="str">
        <f>IF('1 Hardware'!$J73="","",'1 Hardware'!J73)</f>
        <v/>
      </c>
    </row>
    <row r="74" spans="1:5" x14ac:dyDescent="0.25">
      <c r="A74" s="8" t="str">
        <f>IF('1 Hardware'!$A74="","","Garanzia hardware")</f>
        <v/>
      </c>
      <c r="B74" s="9" t="str">
        <f>IF('1 Hardware'!$A74="","",'1 Hardware'!A74&amp;" — "&amp;'1 Hardware'!C74)</f>
        <v/>
      </c>
      <c r="C74" s="10" t="str">
        <f>IF('1 Hardware'!$I74="","",'1 Hardware'!I74)</f>
        <v/>
      </c>
      <c r="D74" s="11" t="str">
        <f t="shared" ca="1" si="1"/>
        <v/>
      </c>
      <c r="E74" s="9" t="str">
        <f>IF('1 Hardware'!$J74="","",'1 Hardware'!J74)</f>
        <v/>
      </c>
    </row>
    <row r="75" spans="1:5" x14ac:dyDescent="0.25">
      <c r="A75" s="8" t="str">
        <f>IF('1 Hardware'!$A75="","","Garanzia hardware")</f>
        <v/>
      </c>
      <c r="B75" s="9" t="str">
        <f>IF('1 Hardware'!$A75="","",'1 Hardware'!A75&amp;" — "&amp;'1 Hardware'!C75)</f>
        <v/>
      </c>
      <c r="C75" s="10" t="str">
        <f>IF('1 Hardware'!$I75="","",'1 Hardware'!I75)</f>
        <v/>
      </c>
      <c r="D75" s="11" t="str">
        <f t="shared" ca="1" si="1"/>
        <v/>
      </c>
      <c r="E75" s="9" t="str">
        <f>IF('1 Hardware'!$J75="","",'1 Hardware'!J75)</f>
        <v/>
      </c>
    </row>
    <row r="76" spans="1:5" x14ac:dyDescent="0.25">
      <c r="A76" s="8" t="str">
        <f>IF('1 Hardware'!$A76="","","Garanzia hardware")</f>
        <v/>
      </c>
      <c r="B76" s="9" t="str">
        <f>IF('1 Hardware'!$A76="","",'1 Hardware'!A76&amp;" — "&amp;'1 Hardware'!C76)</f>
        <v/>
      </c>
      <c r="C76" s="10" t="str">
        <f>IF('1 Hardware'!$I76="","",'1 Hardware'!I76)</f>
        <v/>
      </c>
      <c r="D76" s="11" t="str">
        <f t="shared" ca="1" si="1"/>
        <v/>
      </c>
      <c r="E76" s="9" t="str">
        <f>IF('1 Hardware'!$J76="","",'1 Hardware'!J76)</f>
        <v/>
      </c>
    </row>
    <row r="77" spans="1:5" x14ac:dyDescent="0.25">
      <c r="A77" s="8" t="str">
        <f>IF('1 Hardware'!$A77="","","Garanzia hardware")</f>
        <v/>
      </c>
      <c r="B77" s="9" t="str">
        <f>IF('1 Hardware'!$A77="","",'1 Hardware'!A77&amp;" — "&amp;'1 Hardware'!C77)</f>
        <v/>
      </c>
      <c r="C77" s="10" t="str">
        <f>IF('1 Hardware'!$I77="","",'1 Hardware'!I77)</f>
        <v/>
      </c>
      <c r="D77" s="11" t="str">
        <f t="shared" ca="1" si="1"/>
        <v/>
      </c>
      <c r="E77" s="9" t="str">
        <f>IF('1 Hardware'!$J77="","",'1 Hardware'!J77)</f>
        <v/>
      </c>
    </row>
    <row r="78" spans="1:5" x14ac:dyDescent="0.25">
      <c r="A78" s="8" t="str">
        <f>IF('1 Hardware'!$A78="","","Garanzia hardware")</f>
        <v/>
      </c>
      <c r="B78" s="9" t="str">
        <f>IF('1 Hardware'!$A78="","",'1 Hardware'!A78&amp;" — "&amp;'1 Hardware'!C78)</f>
        <v/>
      </c>
      <c r="C78" s="10" t="str">
        <f>IF('1 Hardware'!$I78="","",'1 Hardware'!I78)</f>
        <v/>
      </c>
      <c r="D78" s="11" t="str">
        <f t="shared" ca="1" si="1"/>
        <v/>
      </c>
      <c r="E78" s="9" t="str">
        <f>IF('1 Hardware'!$J78="","",'1 Hardware'!J78)</f>
        <v/>
      </c>
    </row>
    <row r="79" spans="1:5" x14ac:dyDescent="0.25">
      <c r="A79" s="8" t="str">
        <f>IF('1 Hardware'!$A79="","","Garanzia hardware")</f>
        <v/>
      </c>
      <c r="B79" s="9" t="str">
        <f>IF('1 Hardware'!$A79="","",'1 Hardware'!A79&amp;" — "&amp;'1 Hardware'!C79)</f>
        <v/>
      </c>
      <c r="C79" s="10" t="str">
        <f>IF('1 Hardware'!$I79="","",'1 Hardware'!I79)</f>
        <v/>
      </c>
      <c r="D79" s="11" t="str">
        <f t="shared" ca="1" si="1"/>
        <v/>
      </c>
      <c r="E79" s="9" t="str">
        <f>IF('1 Hardware'!$J79="","",'1 Hardware'!J79)</f>
        <v/>
      </c>
    </row>
    <row r="80" spans="1:5" x14ac:dyDescent="0.25">
      <c r="A80" s="8" t="str">
        <f>IF('1 Hardware'!$A80="","","Garanzia hardware")</f>
        <v/>
      </c>
      <c r="B80" s="9" t="str">
        <f>IF('1 Hardware'!$A80="","",'1 Hardware'!A80&amp;" — "&amp;'1 Hardware'!C80)</f>
        <v/>
      </c>
      <c r="C80" s="10" t="str">
        <f>IF('1 Hardware'!$I80="","",'1 Hardware'!I80)</f>
        <v/>
      </c>
      <c r="D80" s="11" t="str">
        <f t="shared" ca="1" si="1"/>
        <v/>
      </c>
      <c r="E80" s="9" t="str">
        <f>IF('1 Hardware'!$J80="","",'1 Hardware'!J80)</f>
        <v/>
      </c>
    </row>
    <row r="81" spans="1:5" x14ac:dyDescent="0.25">
      <c r="A81" s="8" t="str">
        <f>IF('1 Hardware'!$A81="","","Garanzia hardware")</f>
        <v/>
      </c>
      <c r="B81" s="9" t="str">
        <f>IF('1 Hardware'!$A81="","",'1 Hardware'!A81&amp;" — "&amp;'1 Hardware'!C81)</f>
        <v/>
      </c>
      <c r="C81" s="10" t="str">
        <f>IF('1 Hardware'!$I81="","",'1 Hardware'!I81)</f>
        <v/>
      </c>
      <c r="D81" s="11" t="str">
        <f t="shared" ca="1" si="1"/>
        <v/>
      </c>
      <c r="E81" s="9" t="str">
        <f>IF('1 Hardware'!$J81="","",'1 Hardware'!J81)</f>
        <v/>
      </c>
    </row>
    <row r="82" spans="1:5" x14ac:dyDescent="0.25">
      <c r="A82" s="8" t="str">
        <f>IF('1 Hardware'!$A82="","","Garanzia hardware")</f>
        <v/>
      </c>
      <c r="B82" s="9" t="str">
        <f>IF('1 Hardware'!$A82="","",'1 Hardware'!A82&amp;" — "&amp;'1 Hardware'!C82)</f>
        <v/>
      </c>
      <c r="C82" s="10" t="str">
        <f>IF('1 Hardware'!$I82="","",'1 Hardware'!I82)</f>
        <v/>
      </c>
      <c r="D82" s="11" t="str">
        <f t="shared" ca="1" si="1"/>
        <v/>
      </c>
      <c r="E82" s="9" t="str">
        <f>IF('1 Hardware'!$J82="","",'1 Hardware'!J82)</f>
        <v/>
      </c>
    </row>
    <row r="83" spans="1:5" x14ac:dyDescent="0.25">
      <c r="A83" s="8" t="str">
        <f>IF('1 Hardware'!$A83="","","Garanzia hardware")</f>
        <v/>
      </c>
      <c r="B83" s="9" t="str">
        <f>IF('1 Hardware'!$A83="","",'1 Hardware'!A83&amp;" — "&amp;'1 Hardware'!C83)</f>
        <v/>
      </c>
      <c r="C83" s="10" t="str">
        <f>IF('1 Hardware'!$I83="","",'1 Hardware'!I83)</f>
        <v/>
      </c>
      <c r="D83" s="11" t="str">
        <f t="shared" ca="1" si="1"/>
        <v/>
      </c>
      <c r="E83" s="9" t="str">
        <f>IF('1 Hardware'!$J83="","",'1 Hardware'!J83)</f>
        <v/>
      </c>
    </row>
    <row r="84" spans="1:5" x14ac:dyDescent="0.25">
      <c r="A84" s="8" t="str">
        <f>IF('1 Hardware'!$A84="","","Garanzia hardware")</f>
        <v/>
      </c>
      <c r="B84" s="9" t="str">
        <f>IF('1 Hardware'!$A84="","",'1 Hardware'!A84&amp;" — "&amp;'1 Hardware'!C84)</f>
        <v/>
      </c>
      <c r="C84" s="10" t="str">
        <f>IF('1 Hardware'!$I84="","",'1 Hardware'!I84)</f>
        <v/>
      </c>
      <c r="D84" s="11" t="str">
        <f t="shared" ca="1" si="1"/>
        <v/>
      </c>
      <c r="E84" s="9" t="str">
        <f>IF('1 Hardware'!$J84="","",'1 Hardware'!J84)</f>
        <v/>
      </c>
    </row>
    <row r="85" spans="1:5" x14ac:dyDescent="0.25">
      <c r="A85" s="8" t="str">
        <f>IF('1 Hardware'!$A85="","","Garanzia hardware")</f>
        <v/>
      </c>
      <c r="B85" s="9" t="str">
        <f>IF('1 Hardware'!$A85="","",'1 Hardware'!A85&amp;" — "&amp;'1 Hardware'!C85)</f>
        <v/>
      </c>
      <c r="C85" s="10" t="str">
        <f>IF('1 Hardware'!$I85="","",'1 Hardware'!I85)</f>
        <v/>
      </c>
      <c r="D85" s="11" t="str">
        <f t="shared" ca="1" si="1"/>
        <v/>
      </c>
      <c r="E85" s="9" t="str">
        <f>IF('1 Hardware'!$J85="","",'1 Hardware'!J85)</f>
        <v/>
      </c>
    </row>
    <row r="86" spans="1:5" x14ac:dyDescent="0.25">
      <c r="A86" s="8" t="str">
        <f>IF('1 Hardware'!$A86="","","Garanzia hardware")</f>
        <v/>
      </c>
      <c r="B86" s="9" t="str">
        <f>IF('1 Hardware'!$A86="","",'1 Hardware'!A86&amp;" — "&amp;'1 Hardware'!C86)</f>
        <v/>
      </c>
      <c r="C86" s="10" t="str">
        <f>IF('1 Hardware'!$I86="","",'1 Hardware'!I86)</f>
        <v/>
      </c>
      <c r="D86" s="11" t="str">
        <f t="shared" ca="1" si="1"/>
        <v/>
      </c>
      <c r="E86" s="9" t="str">
        <f>IF('1 Hardware'!$J86="","",'1 Hardware'!J86)</f>
        <v/>
      </c>
    </row>
    <row r="87" spans="1:5" x14ac:dyDescent="0.25">
      <c r="A87" s="8" t="str">
        <f>IF('1 Hardware'!$A87="","","Garanzia hardware")</f>
        <v/>
      </c>
      <c r="B87" s="9" t="str">
        <f>IF('1 Hardware'!$A87="","",'1 Hardware'!A87&amp;" — "&amp;'1 Hardware'!C87)</f>
        <v/>
      </c>
      <c r="C87" s="10" t="str">
        <f>IF('1 Hardware'!$I87="","",'1 Hardware'!I87)</f>
        <v/>
      </c>
      <c r="D87" s="11" t="str">
        <f t="shared" ca="1" si="1"/>
        <v/>
      </c>
      <c r="E87" s="9" t="str">
        <f>IF('1 Hardware'!$J87="","",'1 Hardware'!J87)</f>
        <v/>
      </c>
    </row>
    <row r="88" spans="1:5" x14ac:dyDescent="0.25">
      <c r="A88" s="8" t="str">
        <f>IF('1 Hardware'!$A88="","","Garanzia hardware")</f>
        <v/>
      </c>
      <c r="B88" s="9" t="str">
        <f>IF('1 Hardware'!$A88="","",'1 Hardware'!A88&amp;" — "&amp;'1 Hardware'!C88)</f>
        <v/>
      </c>
      <c r="C88" s="10" t="str">
        <f>IF('1 Hardware'!$I88="","",'1 Hardware'!I88)</f>
        <v/>
      </c>
      <c r="D88" s="11" t="str">
        <f t="shared" ca="1" si="1"/>
        <v/>
      </c>
      <c r="E88" s="9" t="str">
        <f>IF('1 Hardware'!$J88="","",'1 Hardware'!J88)</f>
        <v/>
      </c>
    </row>
    <row r="89" spans="1:5" x14ac:dyDescent="0.25">
      <c r="A89" s="8" t="str">
        <f>IF('1 Hardware'!$A89="","","Garanzia hardware")</f>
        <v/>
      </c>
      <c r="B89" s="9" t="str">
        <f>IF('1 Hardware'!$A89="","",'1 Hardware'!A89&amp;" — "&amp;'1 Hardware'!C89)</f>
        <v/>
      </c>
      <c r="C89" s="10" t="str">
        <f>IF('1 Hardware'!$I89="","",'1 Hardware'!I89)</f>
        <v/>
      </c>
      <c r="D89" s="11" t="str">
        <f t="shared" ca="1" si="1"/>
        <v/>
      </c>
      <c r="E89" s="9" t="str">
        <f>IF('1 Hardware'!$J89="","",'1 Hardware'!J89)</f>
        <v/>
      </c>
    </row>
    <row r="90" spans="1:5" x14ac:dyDescent="0.25">
      <c r="A90" s="8" t="str">
        <f>IF('1 Hardware'!$A90="","","Garanzia hardware")</f>
        <v/>
      </c>
      <c r="B90" s="9" t="str">
        <f>IF('1 Hardware'!$A90="","",'1 Hardware'!A90&amp;" — "&amp;'1 Hardware'!C90)</f>
        <v/>
      </c>
      <c r="C90" s="10" t="str">
        <f>IF('1 Hardware'!$I90="","",'1 Hardware'!I90)</f>
        <v/>
      </c>
      <c r="D90" s="11" t="str">
        <f t="shared" ca="1" si="1"/>
        <v/>
      </c>
      <c r="E90" s="9" t="str">
        <f>IF('1 Hardware'!$J90="","",'1 Hardware'!J90)</f>
        <v/>
      </c>
    </row>
    <row r="91" spans="1:5" x14ac:dyDescent="0.25">
      <c r="A91" s="8" t="str">
        <f>IF('1 Hardware'!$A91="","","Garanzia hardware")</f>
        <v/>
      </c>
      <c r="B91" s="9" t="str">
        <f>IF('1 Hardware'!$A91="","",'1 Hardware'!A91&amp;" — "&amp;'1 Hardware'!C91)</f>
        <v/>
      </c>
      <c r="C91" s="10" t="str">
        <f>IF('1 Hardware'!$I91="","",'1 Hardware'!I91)</f>
        <v/>
      </c>
      <c r="D91" s="11" t="str">
        <f t="shared" ca="1" si="1"/>
        <v/>
      </c>
      <c r="E91" s="9" t="str">
        <f>IF('1 Hardware'!$J91="","",'1 Hardware'!J91)</f>
        <v/>
      </c>
    </row>
    <row r="92" spans="1:5" x14ac:dyDescent="0.25">
      <c r="A92" s="8" t="str">
        <f>IF('1 Hardware'!$A92="","","Garanzia hardware")</f>
        <v/>
      </c>
      <c r="B92" s="9" t="str">
        <f>IF('1 Hardware'!$A92="","",'1 Hardware'!A92&amp;" — "&amp;'1 Hardware'!C92)</f>
        <v/>
      </c>
      <c r="C92" s="10" t="str">
        <f>IF('1 Hardware'!$I92="","",'1 Hardware'!I92)</f>
        <v/>
      </c>
      <c r="D92" s="11" t="str">
        <f t="shared" ca="1" si="1"/>
        <v/>
      </c>
      <c r="E92" s="9" t="str">
        <f>IF('1 Hardware'!$J92="","",'1 Hardware'!J92)</f>
        <v/>
      </c>
    </row>
    <row r="93" spans="1:5" x14ac:dyDescent="0.25">
      <c r="A93" s="8" t="str">
        <f>IF('1 Hardware'!$A93="","","Garanzia hardware")</f>
        <v/>
      </c>
      <c r="B93" s="9" t="str">
        <f>IF('1 Hardware'!$A93="","",'1 Hardware'!A93&amp;" — "&amp;'1 Hardware'!C93)</f>
        <v/>
      </c>
      <c r="C93" s="10" t="str">
        <f>IF('1 Hardware'!$I93="","",'1 Hardware'!I93)</f>
        <v/>
      </c>
      <c r="D93" s="11" t="str">
        <f t="shared" ca="1" si="1"/>
        <v/>
      </c>
      <c r="E93" s="9" t="str">
        <f>IF('1 Hardware'!$J93="","",'1 Hardware'!J93)</f>
        <v/>
      </c>
    </row>
    <row r="94" spans="1:5" x14ac:dyDescent="0.25">
      <c r="A94" s="8" t="str">
        <f>IF('1 Hardware'!$A94="","","Garanzia hardware")</f>
        <v/>
      </c>
      <c r="B94" s="9" t="str">
        <f>IF('1 Hardware'!$A94="","",'1 Hardware'!A94&amp;" — "&amp;'1 Hardware'!C94)</f>
        <v/>
      </c>
      <c r="C94" s="10" t="str">
        <f>IF('1 Hardware'!$I94="","",'1 Hardware'!I94)</f>
        <v/>
      </c>
      <c r="D94" s="11" t="str">
        <f t="shared" ca="1" si="1"/>
        <v/>
      </c>
      <c r="E94" s="9" t="str">
        <f>IF('1 Hardware'!$J94="","",'1 Hardware'!J94)</f>
        <v/>
      </c>
    </row>
    <row r="95" spans="1:5" x14ac:dyDescent="0.25">
      <c r="A95" s="8" t="str">
        <f>IF('1 Hardware'!$A95="","","Garanzia hardware")</f>
        <v/>
      </c>
      <c r="B95" s="9" t="str">
        <f>IF('1 Hardware'!$A95="","",'1 Hardware'!A95&amp;" — "&amp;'1 Hardware'!C95)</f>
        <v/>
      </c>
      <c r="C95" s="10" t="str">
        <f>IF('1 Hardware'!$I95="","",'1 Hardware'!I95)</f>
        <v/>
      </c>
      <c r="D95" s="11" t="str">
        <f t="shared" ca="1" si="1"/>
        <v/>
      </c>
      <c r="E95" s="9" t="str">
        <f>IF('1 Hardware'!$J95="","",'1 Hardware'!J95)</f>
        <v/>
      </c>
    </row>
    <row r="96" spans="1:5" x14ac:dyDescent="0.25">
      <c r="A96" s="8" t="str">
        <f>IF('1 Hardware'!$A96="","","Garanzia hardware")</f>
        <v/>
      </c>
      <c r="B96" s="9" t="str">
        <f>IF('1 Hardware'!$A96="","",'1 Hardware'!A96&amp;" — "&amp;'1 Hardware'!C96)</f>
        <v/>
      </c>
      <c r="C96" s="10" t="str">
        <f>IF('1 Hardware'!$I96="","",'1 Hardware'!I96)</f>
        <v/>
      </c>
      <c r="D96" s="11" t="str">
        <f t="shared" ca="1" si="1"/>
        <v/>
      </c>
      <c r="E96" s="9" t="str">
        <f>IF('1 Hardware'!$J96="","",'1 Hardware'!J96)</f>
        <v/>
      </c>
    </row>
    <row r="97" spans="1:5" x14ac:dyDescent="0.25">
      <c r="A97" s="8" t="str">
        <f>IF('1 Hardware'!$A97="","","Garanzia hardware")</f>
        <v/>
      </c>
      <c r="B97" s="9" t="str">
        <f>IF('1 Hardware'!$A97="","",'1 Hardware'!A97&amp;" — "&amp;'1 Hardware'!C97)</f>
        <v/>
      </c>
      <c r="C97" s="10" t="str">
        <f>IF('1 Hardware'!$I97="","",'1 Hardware'!I97)</f>
        <v/>
      </c>
      <c r="D97" s="11" t="str">
        <f t="shared" ca="1" si="1"/>
        <v/>
      </c>
      <c r="E97" s="9" t="str">
        <f>IF('1 Hardware'!$J97="","",'1 Hardware'!J97)</f>
        <v/>
      </c>
    </row>
    <row r="98" spans="1:5" x14ac:dyDescent="0.25">
      <c r="A98" s="8" t="str">
        <f>IF('1 Hardware'!$A98="","","Garanzia hardware")</f>
        <v/>
      </c>
      <c r="B98" s="9" t="str">
        <f>IF('1 Hardware'!$A98="","",'1 Hardware'!A98&amp;" — "&amp;'1 Hardware'!C98)</f>
        <v/>
      </c>
      <c r="C98" s="10" t="str">
        <f>IF('1 Hardware'!$I98="","",'1 Hardware'!I98)</f>
        <v/>
      </c>
      <c r="D98" s="11" t="str">
        <f t="shared" ca="1" si="1"/>
        <v/>
      </c>
      <c r="E98" s="9" t="str">
        <f>IF('1 Hardware'!$J98="","",'1 Hardware'!J98)</f>
        <v/>
      </c>
    </row>
    <row r="99" spans="1:5" x14ac:dyDescent="0.25">
      <c r="A99" s="8" t="str">
        <f>IF('1 Hardware'!$A99="","","Garanzia hardware")</f>
        <v/>
      </c>
      <c r="B99" s="9" t="str">
        <f>IF('1 Hardware'!$A99="","",'1 Hardware'!A99&amp;" — "&amp;'1 Hardware'!C99)</f>
        <v/>
      </c>
      <c r="C99" s="10" t="str">
        <f>IF('1 Hardware'!$I99="","",'1 Hardware'!I99)</f>
        <v/>
      </c>
      <c r="D99" s="11" t="str">
        <f t="shared" ca="1" si="1"/>
        <v/>
      </c>
      <c r="E99" s="9" t="str">
        <f>IF('1 Hardware'!$J99="","",'1 Hardware'!J99)</f>
        <v/>
      </c>
    </row>
    <row r="100" spans="1:5" x14ac:dyDescent="0.25">
      <c r="A100" s="8" t="str">
        <f>IF('1 Hardware'!$A100="","","Garanzia hardware")</f>
        <v/>
      </c>
      <c r="B100" s="9" t="str">
        <f>IF('1 Hardware'!$A100="","",'1 Hardware'!A100&amp;" — "&amp;'1 Hardware'!C100)</f>
        <v/>
      </c>
      <c r="C100" s="10" t="str">
        <f>IF('1 Hardware'!$I100="","",'1 Hardware'!I100)</f>
        <v/>
      </c>
      <c r="D100" s="11" t="str">
        <f t="shared" ca="1" si="1"/>
        <v/>
      </c>
      <c r="E100" s="9" t="str">
        <f>IF('1 Hardware'!$J100="","",'1 Hardware'!J100)</f>
        <v/>
      </c>
    </row>
    <row r="101" spans="1:5" x14ac:dyDescent="0.25">
      <c r="A101" s="8" t="str">
        <f>IF('1 Hardware'!$A101="","","Garanzia hardware")</f>
        <v/>
      </c>
      <c r="B101" s="9" t="str">
        <f>IF('1 Hardware'!$A101="","",'1 Hardware'!A101&amp;" — "&amp;'1 Hardware'!C101)</f>
        <v/>
      </c>
      <c r="C101" s="10" t="str">
        <f>IF('1 Hardware'!$I101="","",'1 Hardware'!I101)</f>
        <v/>
      </c>
      <c r="D101" s="11" t="str">
        <f t="shared" ca="1" si="1"/>
        <v/>
      </c>
      <c r="E101" s="9" t="str">
        <f>IF('1 Hardware'!$J101="","",'1 Hardware'!J101)</f>
        <v/>
      </c>
    </row>
    <row r="102" spans="1:5" x14ac:dyDescent="0.25">
      <c r="A102" s="8" t="str">
        <f>IF('1 Hardware'!$A102="","","Garanzia hardware")</f>
        <v/>
      </c>
      <c r="B102" s="9" t="str">
        <f>IF('1 Hardware'!$A102="","",'1 Hardware'!A102&amp;" — "&amp;'1 Hardware'!C102)</f>
        <v/>
      </c>
      <c r="C102" s="10" t="str">
        <f>IF('1 Hardware'!$I102="","",'1 Hardware'!I102)</f>
        <v/>
      </c>
      <c r="D102" s="11" t="str">
        <f t="shared" ca="1" si="1"/>
        <v/>
      </c>
      <c r="E102" s="9" t="str">
        <f>IF('1 Hardware'!$J102="","",'1 Hardware'!J102)</f>
        <v/>
      </c>
    </row>
    <row r="103" spans="1:5" x14ac:dyDescent="0.25">
      <c r="A103" s="8" t="str">
        <f>IF('1 Hardware'!$A103="","","Garanzia hardware")</f>
        <v/>
      </c>
      <c r="B103" s="9" t="str">
        <f>IF('1 Hardware'!$A103="","",'1 Hardware'!A103&amp;" — "&amp;'1 Hardware'!C103)</f>
        <v/>
      </c>
      <c r="C103" s="10" t="str">
        <f>IF('1 Hardware'!$I103="","",'1 Hardware'!I103)</f>
        <v/>
      </c>
      <c r="D103" s="11" t="str">
        <f t="shared" ca="1" si="1"/>
        <v/>
      </c>
      <c r="E103" s="9" t="str">
        <f>IF('1 Hardware'!$J103="","",'1 Hardware'!J103)</f>
        <v/>
      </c>
    </row>
    <row r="104" spans="1:5" x14ac:dyDescent="0.25">
      <c r="A104" s="8" t="str">
        <f>IF('1 Hardware'!$A104="","","Garanzia hardware")</f>
        <v/>
      </c>
      <c r="B104" s="9" t="str">
        <f>IF('1 Hardware'!$A104="","",'1 Hardware'!A104&amp;" — "&amp;'1 Hardware'!C104)</f>
        <v/>
      </c>
      <c r="C104" s="10" t="str">
        <f>IF('1 Hardware'!$I104="","",'1 Hardware'!I104)</f>
        <v/>
      </c>
      <c r="D104" s="11" t="str">
        <f t="shared" ca="1" si="1"/>
        <v/>
      </c>
      <c r="E104" s="9" t="str">
        <f>IF('1 Hardware'!$J104="","",'1 Hardware'!J104)</f>
        <v/>
      </c>
    </row>
    <row r="105" spans="1:5" x14ac:dyDescent="0.25">
      <c r="A105" s="8" t="str">
        <f>IF('1 Hardware'!$A105="","","Garanzia hardware")</f>
        <v/>
      </c>
      <c r="B105" s="9" t="str">
        <f>IF('1 Hardware'!$A105="","",'1 Hardware'!A105&amp;" — "&amp;'1 Hardware'!C105)</f>
        <v/>
      </c>
      <c r="C105" s="10" t="str">
        <f>IF('1 Hardware'!$I105="","",'1 Hardware'!I105)</f>
        <v/>
      </c>
      <c r="D105" s="11" t="str">
        <f t="shared" ca="1" si="1"/>
        <v/>
      </c>
      <c r="E105" s="9" t="str">
        <f>IF('1 Hardware'!$J105="","",'1 Hardware'!J105)</f>
        <v/>
      </c>
    </row>
    <row r="106" spans="1:5" x14ac:dyDescent="0.25">
      <c r="A106" s="8" t="str">
        <f>IF('1 Hardware'!$A106="","","Garanzia hardware")</f>
        <v/>
      </c>
      <c r="B106" s="9" t="str">
        <f>IF('1 Hardware'!$A106="","",'1 Hardware'!A106&amp;" — "&amp;'1 Hardware'!C106)</f>
        <v/>
      </c>
      <c r="C106" s="10" t="str">
        <f>IF('1 Hardware'!$I106="","",'1 Hardware'!I106)</f>
        <v/>
      </c>
      <c r="D106" s="11" t="str">
        <f t="shared" ca="1" si="1"/>
        <v/>
      </c>
      <c r="E106" s="9" t="str">
        <f>IF('1 Hardware'!$J106="","",'1 Hardware'!J106)</f>
        <v/>
      </c>
    </row>
    <row r="107" spans="1:5" x14ac:dyDescent="0.25">
      <c r="A107" s="8" t="str">
        <f>IF('1 Hardware'!$A107="","","Garanzia hardware")</f>
        <v/>
      </c>
      <c r="B107" s="9" t="str">
        <f>IF('1 Hardware'!$A107="","",'1 Hardware'!A107&amp;" — "&amp;'1 Hardware'!C107)</f>
        <v/>
      </c>
      <c r="C107" s="10" t="str">
        <f>IF('1 Hardware'!$I107="","",'1 Hardware'!I107)</f>
        <v/>
      </c>
      <c r="D107" s="11" t="str">
        <f t="shared" ca="1" si="1"/>
        <v/>
      </c>
      <c r="E107" s="9" t="str">
        <f>IF('1 Hardware'!$J107="","",'1 Hardware'!J107)</f>
        <v/>
      </c>
    </row>
    <row r="108" spans="1:5" x14ac:dyDescent="0.25">
      <c r="A108" s="8" t="str">
        <f>IF('1 Hardware'!$A108="","","Garanzia hardware")</f>
        <v/>
      </c>
      <c r="B108" s="9" t="str">
        <f>IF('1 Hardware'!$A108="","",'1 Hardware'!A108&amp;" — "&amp;'1 Hardware'!C108)</f>
        <v/>
      </c>
      <c r="C108" s="10" t="str">
        <f>IF('1 Hardware'!$I108="","",'1 Hardware'!I108)</f>
        <v/>
      </c>
      <c r="D108" s="11" t="str">
        <f t="shared" ca="1" si="1"/>
        <v/>
      </c>
      <c r="E108" s="9" t="str">
        <f>IF('1 Hardware'!$J108="","",'1 Hardware'!J108)</f>
        <v/>
      </c>
    </row>
    <row r="109" spans="1:5" x14ac:dyDescent="0.25">
      <c r="A109" s="8" t="str">
        <f>IF('1 Hardware'!$A109="","","Garanzia hardware")</f>
        <v/>
      </c>
      <c r="B109" s="9" t="str">
        <f>IF('1 Hardware'!$A109="","",'1 Hardware'!A109&amp;" — "&amp;'1 Hardware'!C109)</f>
        <v/>
      </c>
      <c r="C109" s="10" t="str">
        <f>IF('1 Hardware'!$I109="","",'1 Hardware'!I109)</f>
        <v/>
      </c>
      <c r="D109" s="11" t="str">
        <f t="shared" ca="1" si="1"/>
        <v/>
      </c>
      <c r="E109" s="9" t="str">
        <f>IF('1 Hardware'!$J109="","",'1 Hardware'!J109)</f>
        <v/>
      </c>
    </row>
    <row r="110" spans="1:5" x14ac:dyDescent="0.25">
      <c r="A110" s="8" t="str">
        <f>IF('1 Hardware'!$A110="","","Garanzia hardware")</f>
        <v/>
      </c>
      <c r="B110" s="9" t="str">
        <f>IF('1 Hardware'!$A110="","",'1 Hardware'!A110&amp;" — "&amp;'1 Hardware'!C110)</f>
        <v/>
      </c>
      <c r="C110" s="10" t="str">
        <f>IF('1 Hardware'!$I110="","",'1 Hardware'!I110)</f>
        <v/>
      </c>
      <c r="D110" s="11" t="str">
        <f t="shared" ca="1" si="1"/>
        <v/>
      </c>
      <c r="E110" s="9" t="str">
        <f>IF('1 Hardware'!$J110="","",'1 Hardware'!J110)</f>
        <v/>
      </c>
    </row>
    <row r="111" spans="1:5" x14ac:dyDescent="0.25">
      <c r="A111" s="8" t="str">
        <f>IF('1 Hardware'!$A111="","","Garanzia hardware")</f>
        <v/>
      </c>
      <c r="B111" s="9" t="str">
        <f>IF('1 Hardware'!$A111="","",'1 Hardware'!A111&amp;" — "&amp;'1 Hardware'!C111)</f>
        <v/>
      </c>
      <c r="C111" s="10" t="str">
        <f>IF('1 Hardware'!$I111="","",'1 Hardware'!I111)</f>
        <v/>
      </c>
      <c r="D111" s="11" t="str">
        <f t="shared" ca="1" si="1"/>
        <v/>
      </c>
      <c r="E111" s="9" t="str">
        <f>IF('1 Hardware'!$J111="","",'1 Hardware'!J111)</f>
        <v/>
      </c>
    </row>
    <row r="112" spans="1:5" x14ac:dyDescent="0.25">
      <c r="A112" s="8" t="str">
        <f>IF('1 Hardware'!$A112="","","Garanzia hardware")</f>
        <v/>
      </c>
      <c r="B112" s="9" t="str">
        <f>IF('1 Hardware'!$A112="","",'1 Hardware'!A112&amp;" — "&amp;'1 Hardware'!C112)</f>
        <v/>
      </c>
      <c r="C112" s="10" t="str">
        <f>IF('1 Hardware'!$I112="","",'1 Hardware'!I112)</f>
        <v/>
      </c>
      <c r="D112" s="11" t="str">
        <f t="shared" ca="1" si="1"/>
        <v/>
      </c>
      <c r="E112" s="9" t="str">
        <f>IF('1 Hardware'!$J112="","",'1 Hardware'!J112)</f>
        <v/>
      </c>
    </row>
    <row r="113" spans="1:5" x14ac:dyDescent="0.25">
      <c r="A113" s="8" t="str">
        <f>IF('1 Hardware'!$A113="","","Garanzia hardware")</f>
        <v/>
      </c>
      <c r="B113" s="9" t="str">
        <f>IF('1 Hardware'!$A113="","",'1 Hardware'!A113&amp;" — "&amp;'1 Hardware'!C113)</f>
        <v/>
      </c>
      <c r="C113" s="10" t="str">
        <f>IF('1 Hardware'!$I113="","",'1 Hardware'!I113)</f>
        <v/>
      </c>
      <c r="D113" s="11" t="str">
        <f t="shared" ca="1" si="1"/>
        <v/>
      </c>
      <c r="E113" s="9" t="str">
        <f>IF('1 Hardware'!$J113="","",'1 Hardware'!J113)</f>
        <v/>
      </c>
    </row>
    <row r="114" spans="1:5" x14ac:dyDescent="0.25">
      <c r="A114" s="8" t="str">
        <f>IF('1 Hardware'!$A114="","","Garanzia hardware")</f>
        <v/>
      </c>
      <c r="B114" s="9" t="str">
        <f>IF('1 Hardware'!$A114="","",'1 Hardware'!A114&amp;" — "&amp;'1 Hardware'!C114)</f>
        <v/>
      </c>
      <c r="C114" s="10" t="str">
        <f>IF('1 Hardware'!$I114="","",'1 Hardware'!I114)</f>
        <v/>
      </c>
      <c r="D114" s="11" t="str">
        <f t="shared" ca="1" si="1"/>
        <v/>
      </c>
      <c r="E114" s="9" t="str">
        <f>IF('1 Hardware'!$J114="","",'1 Hardware'!J114)</f>
        <v/>
      </c>
    </row>
    <row r="115" spans="1:5" x14ac:dyDescent="0.25">
      <c r="A115" s="8" t="str">
        <f>IF('1 Hardware'!$A115="","","Garanzia hardware")</f>
        <v/>
      </c>
      <c r="B115" s="9" t="str">
        <f>IF('1 Hardware'!$A115="","",'1 Hardware'!A115&amp;" — "&amp;'1 Hardware'!C115)</f>
        <v/>
      </c>
      <c r="C115" s="10" t="str">
        <f>IF('1 Hardware'!$I115="","",'1 Hardware'!I115)</f>
        <v/>
      </c>
      <c r="D115" s="11" t="str">
        <f t="shared" ca="1" si="1"/>
        <v/>
      </c>
      <c r="E115" s="9" t="str">
        <f>IF('1 Hardware'!$J115="","",'1 Hardware'!J115)</f>
        <v/>
      </c>
    </row>
    <row r="116" spans="1:5" x14ac:dyDescent="0.25">
      <c r="A116" s="8" t="str">
        <f>IF('1 Hardware'!$A116="","","Garanzia hardware")</f>
        <v/>
      </c>
      <c r="B116" s="9" t="str">
        <f>IF('1 Hardware'!$A116="","",'1 Hardware'!A116&amp;" — "&amp;'1 Hardware'!C116)</f>
        <v/>
      </c>
      <c r="C116" s="10" t="str">
        <f>IF('1 Hardware'!$I116="","",'1 Hardware'!I116)</f>
        <v/>
      </c>
      <c r="D116" s="11" t="str">
        <f t="shared" ca="1" si="1"/>
        <v/>
      </c>
      <c r="E116" s="9" t="str">
        <f>IF('1 Hardware'!$J116="","",'1 Hardware'!J116)</f>
        <v/>
      </c>
    </row>
    <row r="117" spans="1:5" x14ac:dyDescent="0.25">
      <c r="A117" s="8" t="str">
        <f>IF('1 Hardware'!$A117="","","Garanzia hardware")</f>
        <v/>
      </c>
      <c r="B117" s="9" t="str">
        <f>IF('1 Hardware'!$A117="","",'1 Hardware'!A117&amp;" — "&amp;'1 Hardware'!C117)</f>
        <v/>
      </c>
      <c r="C117" s="10" t="str">
        <f>IF('1 Hardware'!$I117="","",'1 Hardware'!I117)</f>
        <v/>
      </c>
      <c r="D117" s="11" t="str">
        <f t="shared" ca="1" si="1"/>
        <v/>
      </c>
      <c r="E117" s="9" t="str">
        <f>IF('1 Hardware'!$J117="","",'1 Hardware'!J117)</f>
        <v/>
      </c>
    </row>
    <row r="118" spans="1:5" x14ac:dyDescent="0.25">
      <c r="A118" s="8" t="str">
        <f>IF('1 Hardware'!$A118="","","Garanzia hardware")</f>
        <v/>
      </c>
      <c r="B118" s="9" t="str">
        <f>IF('1 Hardware'!$A118="","",'1 Hardware'!A118&amp;" — "&amp;'1 Hardware'!C118)</f>
        <v/>
      </c>
      <c r="C118" s="10" t="str">
        <f>IF('1 Hardware'!$I118="","",'1 Hardware'!I118)</f>
        <v/>
      </c>
      <c r="D118" s="11" t="str">
        <f t="shared" ca="1" si="1"/>
        <v/>
      </c>
      <c r="E118" s="9" t="str">
        <f>IF('1 Hardware'!$J118="","",'1 Hardware'!J118)</f>
        <v/>
      </c>
    </row>
    <row r="119" spans="1:5" x14ac:dyDescent="0.25">
      <c r="A119" s="8" t="str">
        <f>IF('1 Hardware'!$A119="","","Garanzia hardware")</f>
        <v/>
      </c>
      <c r="B119" s="9" t="str">
        <f>IF('1 Hardware'!$A119="","",'1 Hardware'!A119&amp;" — "&amp;'1 Hardware'!C119)</f>
        <v/>
      </c>
      <c r="C119" s="10" t="str">
        <f>IF('1 Hardware'!$I119="","",'1 Hardware'!I119)</f>
        <v/>
      </c>
      <c r="D119" s="11" t="str">
        <f t="shared" ca="1" si="1"/>
        <v/>
      </c>
      <c r="E119" s="9" t="str">
        <f>IF('1 Hardware'!$J119="","",'1 Hardware'!J119)</f>
        <v/>
      </c>
    </row>
    <row r="120" spans="1:5" x14ac:dyDescent="0.25">
      <c r="A120" s="8" t="str">
        <f>IF('1 Hardware'!$A120="","","Garanzia hardware")</f>
        <v/>
      </c>
      <c r="B120" s="9" t="str">
        <f>IF('1 Hardware'!$A120="","",'1 Hardware'!A120&amp;" — "&amp;'1 Hardware'!C120)</f>
        <v/>
      </c>
      <c r="C120" s="10" t="str">
        <f>IF('1 Hardware'!$I120="","",'1 Hardware'!I120)</f>
        <v/>
      </c>
      <c r="D120" s="11" t="str">
        <f t="shared" ca="1" si="1"/>
        <v/>
      </c>
      <c r="E120" s="9" t="str">
        <f>IF('1 Hardware'!$J120="","",'1 Hardware'!J120)</f>
        <v/>
      </c>
    </row>
    <row r="121" spans="1:5" x14ac:dyDescent="0.25">
      <c r="A121" s="8" t="str">
        <f>IF('1 Hardware'!$A121="","","Garanzia hardware")</f>
        <v/>
      </c>
      <c r="B121" s="9" t="str">
        <f>IF('1 Hardware'!$A121="","",'1 Hardware'!A121&amp;" — "&amp;'1 Hardware'!C121)</f>
        <v/>
      </c>
      <c r="C121" s="10" t="str">
        <f>IF('1 Hardware'!$I121="","",'1 Hardware'!I121)</f>
        <v/>
      </c>
      <c r="D121" s="11" t="str">
        <f t="shared" ca="1" si="1"/>
        <v/>
      </c>
      <c r="E121" s="9" t="str">
        <f>IF('1 Hardware'!$J121="","",'1 Hardware'!J121)</f>
        <v/>
      </c>
    </row>
    <row r="122" spans="1:5" x14ac:dyDescent="0.25">
      <c r="A122" s="8" t="str">
        <f>IF('1 Hardware'!$A122="","","Garanzia hardware")</f>
        <v/>
      </c>
      <c r="B122" s="9" t="str">
        <f>IF('1 Hardware'!$A122="","",'1 Hardware'!A122&amp;" — "&amp;'1 Hardware'!C122)</f>
        <v/>
      </c>
      <c r="C122" s="10" t="str">
        <f>IF('1 Hardware'!$I122="","",'1 Hardware'!I122)</f>
        <v/>
      </c>
      <c r="D122" s="11" t="str">
        <f t="shared" ca="1" si="1"/>
        <v/>
      </c>
      <c r="E122" s="9" t="str">
        <f>IF('1 Hardware'!$J122="","",'1 Hardware'!J122)</f>
        <v/>
      </c>
    </row>
    <row r="123" spans="1:5" x14ac:dyDescent="0.25">
      <c r="A123" s="8" t="str">
        <f>IF('1 Hardware'!$A123="","","Garanzia hardware")</f>
        <v/>
      </c>
      <c r="B123" s="9" t="str">
        <f>IF('1 Hardware'!$A123="","",'1 Hardware'!A123&amp;" — "&amp;'1 Hardware'!C123)</f>
        <v/>
      </c>
      <c r="C123" s="10" t="str">
        <f>IF('1 Hardware'!$I123="","",'1 Hardware'!I123)</f>
        <v/>
      </c>
      <c r="D123" s="11" t="str">
        <f t="shared" ca="1" si="1"/>
        <v/>
      </c>
      <c r="E123" s="9" t="str">
        <f>IF('1 Hardware'!$J123="","",'1 Hardware'!J123)</f>
        <v/>
      </c>
    </row>
    <row r="124" spans="1:5" x14ac:dyDescent="0.25">
      <c r="A124" s="8" t="str">
        <f>IF('1 Hardware'!$A124="","","Garanzia hardware")</f>
        <v/>
      </c>
      <c r="B124" s="9" t="str">
        <f>IF('1 Hardware'!$A124="","",'1 Hardware'!A124&amp;" — "&amp;'1 Hardware'!C124)</f>
        <v/>
      </c>
      <c r="C124" s="10" t="str">
        <f>IF('1 Hardware'!$I124="","",'1 Hardware'!I124)</f>
        <v/>
      </c>
      <c r="D124" s="11" t="str">
        <f t="shared" ca="1" si="1"/>
        <v/>
      </c>
      <c r="E124" s="9" t="str">
        <f>IF('1 Hardware'!$J124="","",'1 Hardware'!J124)</f>
        <v/>
      </c>
    </row>
    <row r="125" spans="1:5" x14ac:dyDescent="0.25">
      <c r="A125" s="8" t="str">
        <f>IF('1 Hardware'!$A125="","","Garanzia hardware")</f>
        <v/>
      </c>
      <c r="B125" s="9" t="str">
        <f>IF('1 Hardware'!$A125="","",'1 Hardware'!A125&amp;" — "&amp;'1 Hardware'!C125)</f>
        <v/>
      </c>
      <c r="C125" s="10" t="str">
        <f>IF('1 Hardware'!$I125="","",'1 Hardware'!I125)</f>
        <v/>
      </c>
      <c r="D125" s="11" t="str">
        <f t="shared" ca="1" si="1"/>
        <v/>
      </c>
      <c r="E125" s="9" t="str">
        <f>IF('1 Hardware'!$J125="","",'1 Hardware'!J125)</f>
        <v/>
      </c>
    </row>
    <row r="126" spans="1:5" x14ac:dyDescent="0.25">
      <c r="A126" s="8" t="str">
        <f>IF('1 Hardware'!$A126="","","Garanzia hardware")</f>
        <v/>
      </c>
      <c r="B126" s="9" t="str">
        <f>IF('1 Hardware'!$A126="","",'1 Hardware'!A126&amp;" — "&amp;'1 Hardware'!C126)</f>
        <v/>
      </c>
      <c r="C126" s="10" t="str">
        <f>IF('1 Hardware'!$I126="","",'1 Hardware'!I126)</f>
        <v/>
      </c>
      <c r="D126" s="11" t="str">
        <f t="shared" ca="1" si="1"/>
        <v/>
      </c>
      <c r="E126" s="9" t="str">
        <f>IF('1 Hardware'!$J126="","",'1 Hardware'!J126)</f>
        <v/>
      </c>
    </row>
    <row r="127" spans="1:5" x14ac:dyDescent="0.25">
      <c r="A127" s="8" t="str">
        <f>IF('1 Hardware'!$A127="","","Garanzia hardware")</f>
        <v/>
      </c>
      <c r="B127" s="9" t="str">
        <f>IF('1 Hardware'!$A127="","",'1 Hardware'!A127&amp;" — "&amp;'1 Hardware'!C127)</f>
        <v/>
      </c>
      <c r="C127" s="10" t="str">
        <f>IF('1 Hardware'!$I127="","",'1 Hardware'!I127)</f>
        <v/>
      </c>
      <c r="D127" s="11" t="str">
        <f t="shared" ca="1" si="1"/>
        <v/>
      </c>
      <c r="E127" s="9" t="str">
        <f>IF('1 Hardware'!$J127="","",'1 Hardware'!J127)</f>
        <v/>
      </c>
    </row>
    <row r="128" spans="1:5" x14ac:dyDescent="0.25">
      <c r="A128" s="8" t="str">
        <f>IF('1 Hardware'!$A128="","","Garanzia hardware")</f>
        <v/>
      </c>
      <c r="B128" s="9" t="str">
        <f>IF('1 Hardware'!$A128="","",'1 Hardware'!A128&amp;" — "&amp;'1 Hardware'!C128)</f>
        <v/>
      </c>
      <c r="C128" s="10" t="str">
        <f>IF('1 Hardware'!$I128="","",'1 Hardware'!I128)</f>
        <v/>
      </c>
      <c r="D128" s="11" t="str">
        <f t="shared" ca="1" si="1"/>
        <v/>
      </c>
      <c r="E128" s="9" t="str">
        <f>IF('1 Hardware'!$J128="","",'1 Hardware'!J128)</f>
        <v/>
      </c>
    </row>
    <row r="129" spans="1:5" x14ac:dyDescent="0.25">
      <c r="A129" s="8" t="str">
        <f>IF('1 Hardware'!$A129="","","Garanzia hardware")</f>
        <v/>
      </c>
      <c r="B129" s="9" t="str">
        <f>IF('1 Hardware'!$A129="","",'1 Hardware'!A129&amp;" — "&amp;'1 Hardware'!C129)</f>
        <v/>
      </c>
      <c r="C129" s="10" t="str">
        <f>IF('1 Hardware'!$I129="","",'1 Hardware'!I129)</f>
        <v/>
      </c>
      <c r="D129" s="11" t="str">
        <f t="shared" ca="1" si="1"/>
        <v/>
      </c>
      <c r="E129" s="9" t="str">
        <f>IF('1 Hardware'!$J129="","",'1 Hardware'!J129)</f>
        <v/>
      </c>
    </row>
    <row r="130" spans="1:5" x14ac:dyDescent="0.25">
      <c r="A130" s="8" t="str">
        <f>IF('1 Hardware'!$A130="","","Garanzia hardware")</f>
        <v/>
      </c>
      <c r="B130" s="9" t="str">
        <f>IF('1 Hardware'!$A130="","",'1 Hardware'!A130&amp;" — "&amp;'1 Hardware'!C130)</f>
        <v/>
      </c>
      <c r="C130" s="10" t="str">
        <f>IF('1 Hardware'!$I130="","",'1 Hardware'!I130)</f>
        <v/>
      </c>
      <c r="D130" s="11" t="str">
        <f t="shared" ca="1" si="1"/>
        <v/>
      </c>
      <c r="E130" s="9" t="str">
        <f>IF('1 Hardware'!$J130="","",'1 Hardware'!J130)</f>
        <v/>
      </c>
    </row>
    <row r="131" spans="1:5" x14ac:dyDescent="0.25">
      <c r="A131" s="8" t="str">
        <f>IF('1 Hardware'!$A131="","","Garanzia hardware")</f>
        <v/>
      </c>
      <c r="B131" s="9" t="str">
        <f>IF('1 Hardware'!$A131="","",'1 Hardware'!A131&amp;" — "&amp;'1 Hardware'!C131)</f>
        <v/>
      </c>
      <c r="C131" s="10" t="str">
        <f>IF('1 Hardware'!$I131="","",'1 Hardware'!I131)</f>
        <v/>
      </c>
      <c r="D131" s="11" t="str">
        <f t="shared" ref="D131:D194" ca="1" si="2">IF(ISNUMBER(C131),C131-TODAY(),"")</f>
        <v/>
      </c>
      <c r="E131" s="9" t="str">
        <f>IF('1 Hardware'!$J131="","",'1 Hardware'!J131)</f>
        <v/>
      </c>
    </row>
    <row r="132" spans="1:5" x14ac:dyDescent="0.25">
      <c r="A132" s="8" t="str">
        <f>IF('1 Hardware'!$A132="","","Garanzia hardware")</f>
        <v/>
      </c>
      <c r="B132" s="9" t="str">
        <f>IF('1 Hardware'!$A132="","",'1 Hardware'!A132&amp;" — "&amp;'1 Hardware'!C132)</f>
        <v/>
      </c>
      <c r="C132" s="10" t="str">
        <f>IF('1 Hardware'!$I132="","",'1 Hardware'!I132)</f>
        <v/>
      </c>
      <c r="D132" s="11" t="str">
        <f t="shared" ca="1" si="2"/>
        <v/>
      </c>
      <c r="E132" s="9" t="str">
        <f>IF('1 Hardware'!$J132="","",'1 Hardware'!J132)</f>
        <v/>
      </c>
    </row>
    <row r="133" spans="1:5" x14ac:dyDescent="0.25">
      <c r="A133" s="8" t="str">
        <f>IF('1 Hardware'!$A133="","","Garanzia hardware")</f>
        <v/>
      </c>
      <c r="B133" s="9" t="str">
        <f>IF('1 Hardware'!$A133="","",'1 Hardware'!A133&amp;" — "&amp;'1 Hardware'!C133)</f>
        <v/>
      </c>
      <c r="C133" s="10" t="str">
        <f>IF('1 Hardware'!$I133="","",'1 Hardware'!I133)</f>
        <v/>
      </c>
      <c r="D133" s="11" t="str">
        <f t="shared" ca="1" si="2"/>
        <v/>
      </c>
      <c r="E133" s="9" t="str">
        <f>IF('1 Hardware'!$J133="","",'1 Hardware'!J133)</f>
        <v/>
      </c>
    </row>
    <row r="134" spans="1:5" x14ac:dyDescent="0.25">
      <c r="A134" s="8" t="str">
        <f>IF('1 Hardware'!$A134="","","Garanzia hardware")</f>
        <v/>
      </c>
      <c r="B134" s="9" t="str">
        <f>IF('1 Hardware'!$A134="","",'1 Hardware'!A134&amp;" — "&amp;'1 Hardware'!C134)</f>
        <v/>
      </c>
      <c r="C134" s="10" t="str">
        <f>IF('1 Hardware'!$I134="","",'1 Hardware'!I134)</f>
        <v/>
      </c>
      <c r="D134" s="11" t="str">
        <f t="shared" ca="1" si="2"/>
        <v/>
      </c>
      <c r="E134" s="9" t="str">
        <f>IF('1 Hardware'!$J134="","",'1 Hardware'!J134)</f>
        <v/>
      </c>
    </row>
    <row r="135" spans="1:5" x14ac:dyDescent="0.25">
      <c r="A135" s="8" t="str">
        <f>IF('1 Hardware'!$A135="","","Garanzia hardware")</f>
        <v/>
      </c>
      <c r="B135" s="9" t="str">
        <f>IF('1 Hardware'!$A135="","",'1 Hardware'!A135&amp;" — "&amp;'1 Hardware'!C135)</f>
        <v/>
      </c>
      <c r="C135" s="10" t="str">
        <f>IF('1 Hardware'!$I135="","",'1 Hardware'!I135)</f>
        <v/>
      </c>
      <c r="D135" s="11" t="str">
        <f t="shared" ca="1" si="2"/>
        <v/>
      </c>
      <c r="E135" s="9" t="str">
        <f>IF('1 Hardware'!$J135="","",'1 Hardware'!J135)</f>
        <v/>
      </c>
    </row>
    <row r="136" spans="1:5" x14ac:dyDescent="0.25">
      <c r="A136" s="8" t="str">
        <f>IF('1 Hardware'!$A136="","","Garanzia hardware")</f>
        <v/>
      </c>
      <c r="B136" s="9" t="str">
        <f>IF('1 Hardware'!$A136="","",'1 Hardware'!A136&amp;" — "&amp;'1 Hardware'!C136)</f>
        <v/>
      </c>
      <c r="C136" s="10" t="str">
        <f>IF('1 Hardware'!$I136="","",'1 Hardware'!I136)</f>
        <v/>
      </c>
      <c r="D136" s="11" t="str">
        <f t="shared" ca="1" si="2"/>
        <v/>
      </c>
      <c r="E136" s="9" t="str">
        <f>IF('1 Hardware'!$J136="","",'1 Hardware'!J136)</f>
        <v/>
      </c>
    </row>
    <row r="137" spans="1:5" x14ac:dyDescent="0.25">
      <c r="A137" s="8" t="str">
        <f>IF('1 Hardware'!$A137="","","Garanzia hardware")</f>
        <v/>
      </c>
      <c r="B137" s="9" t="str">
        <f>IF('1 Hardware'!$A137="","",'1 Hardware'!A137&amp;" — "&amp;'1 Hardware'!C137)</f>
        <v/>
      </c>
      <c r="C137" s="10" t="str">
        <f>IF('1 Hardware'!$I137="","",'1 Hardware'!I137)</f>
        <v/>
      </c>
      <c r="D137" s="11" t="str">
        <f t="shared" ca="1" si="2"/>
        <v/>
      </c>
      <c r="E137" s="9" t="str">
        <f>IF('1 Hardware'!$J137="","",'1 Hardware'!J137)</f>
        <v/>
      </c>
    </row>
    <row r="138" spans="1:5" x14ac:dyDescent="0.25">
      <c r="A138" s="8" t="str">
        <f>IF('1 Hardware'!$A138="","","Garanzia hardware")</f>
        <v/>
      </c>
      <c r="B138" s="9" t="str">
        <f>IF('1 Hardware'!$A138="","",'1 Hardware'!A138&amp;" — "&amp;'1 Hardware'!C138)</f>
        <v/>
      </c>
      <c r="C138" s="10" t="str">
        <f>IF('1 Hardware'!$I138="","",'1 Hardware'!I138)</f>
        <v/>
      </c>
      <c r="D138" s="11" t="str">
        <f t="shared" ca="1" si="2"/>
        <v/>
      </c>
      <c r="E138" s="9" t="str">
        <f>IF('1 Hardware'!$J138="","",'1 Hardware'!J138)</f>
        <v/>
      </c>
    </row>
    <row r="139" spans="1:5" x14ac:dyDescent="0.25">
      <c r="A139" s="8" t="str">
        <f>IF('1 Hardware'!$A139="","","Garanzia hardware")</f>
        <v/>
      </c>
      <c r="B139" s="9" t="str">
        <f>IF('1 Hardware'!$A139="","",'1 Hardware'!A139&amp;" — "&amp;'1 Hardware'!C139)</f>
        <v/>
      </c>
      <c r="C139" s="10" t="str">
        <f>IF('1 Hardware'!$I139="","",'1 Hardware'!I139)</f>
        <v/>
      </c>
      <c r="D139" s="11" t="str">
        <f t="shared" ca="1" si="2"/>
        <v/>
      </c>
      <c r="E139" s="9" t="str">
        <f>IF('1 Hardware'!$J139="","",'1 Hardware'!J139)</f>
        <v/>
      </c>
    </row>
    <row r="140" spans="1:5" x14ac:dyDescent="0.25">
      <c r="A140" s="8" t="str">
        <f>IF('1 Hardware'!$A140="","","Garanzia hardware")</f>
        <v/>
      </c>
      <c r="B140" s="9" t="str">
        <f>IF('1 Hardware'!$A140="","",'1 Hardware'!A140&amp;" — "&amp;'1 Hardware'!C140)</f>
        <v/>
      </c>
      <c r="C140" s="10" t="str">
        <f>IF('1 Hardware'!$I140="","",'1 Hardware'!I140)</f>
        <v/>
      </c>
      <c r="D140" s="11" t="str">
        <f t="shared" ca="1" si="2"/>
        <v/>
      </c>
      <c r="E140" s="9" t="str">
        <f>IF('1 Hardware'!$J140="","",'1 Hardware'!J140)</f>
        <v/>
      </c>
    </row>
    <row r="141" spans="1:5" x14ac:dyDescent="0.25">
      <c r="A141" s="8" t="str">
        <f>IF('1 Hardware'!$A141="","","Garanzia hardware")</f>
        <v/>
      </c>
      <c r="B141" s="9" t="str">
        <f>IF('1 Hardware'!$A141="","",'1 Hardware'!A141&amp;" — "&amp;'1 Hardware'!C141)</f>
        <v/>
      </c>
      <c r="C141" s="10" t="str">
        <f>IF('1 Hardware'!$I141="","",'1 Hardware'!I141)</f>
        <v/>
      </c>
      <c r="D141" s="11" t="str">
        <f t="shared" ca="1" si="2"/>
        <v/>
      </c>
      <c r="E141" s="9" t="str">
        <f>IF('1 Hardware'!$J141="","",'1 Hardware'!J141)</f>
        <v/>
      </c>
    </row>
    <row r="142" spans="1:5" x14ac:dyDescent="0.25">
      <c r="A142" s="8" t="str">
        <f>IF('1 Hardware'!$A142="","","Garanzia hardware")</f>
        <v/>
      </c>
      <c r="B142" s="9" t="str">
        <f>IF('1 Hardware'!$A142="","",'1 Hardware'!A142&amp;" — "&amp;'1 Hardware'!C142)</f>
        <v/>
      </c>
      <c r="C142" s="10" t="str">
        <f>IF('1 Hardware'!$I142="","",'1 Hardware'!I142)</f>
        <v/>
      </c>
      <c r="D142" s="11" t="str">
        <f t="shared" ca="1" si="2"/>
        <v/>
      </c>
      <c r="E142" s="9" t="str">
        <f>IF('1 Hardware'!$J142="","",'1 Hardware'!J142)</f>
        <v/>
      </c>
    </row>
    <row r="143" spans="1:5" x14ac:dyDescent="0.25">
      <c r="A143" s="8" t="str">
        <f>IF('1 Hardware'!$A143="","","Garanzia hardware")</f>
        <v/>
      </c>
      <c r="B143" s="9" t="str">
        <f>IF('1 Hardware'!$A143="","",'1 Hardware'!A143&amp;" — "&amp;'1 Hardware'!C143)</f>
        <v/>
      </c>
      <c r="C143" s="10" t="str">
        <f>IF('1 Hardware'!$I143="","",'1 Hardware'!I143)</f>
        <v/>
      </c>
      <c r="D143" s="11" t="str">
        <f t="shared" ca="1" si="2"/>
        <v/>
      </c>
      <c r="E143" s="9" t="str">
        <f>IF('1 Hardware'!$J143="","",'1 Hardware'!J143)</f>
        <v/>
      </c>
    </row>
    <row r="144" spans="1:5" x14ac:dyDescent="0.25">
      <c r="A144" s="8" t="str">
        <f>IF('1 Hardware'!$A144="","","Garanzia hardware")</f>
        <v/>
      </c>
      <c r="B144" s="9" t="str">
        <f>IF('1 Hardware'!$A144="","",'1 Hardware'!A144&amp;" — "&amp;'1 Hardware'!C144)</f>
        <v/>
      </c>
      <c r="C144" s="10" t="str">
        <f>IF('1 Hardware'!$I144="","",'1 Hardware'!I144)</f>
        <v/>
      </c>
      <c r="D144" s="11" t="str">
        <f t="shared" ca="1" si="2"/>
        <v/>
      </c>
      <c r="E144" s="9" t="str">
        <f>IF('1 Hardware'!$J144="","",'1 Hardware'!J144)</f>
        <v/>
      </c>
    </row>
    <row r="145" spans="1:5" x14ac:dyDescent="0.25">
      <c r="A145" s="8" t="str">
        <f>IF('1 Hardware'!$A145="","","Garanzia hardware")</f>
        <v/>
      </c>
      <c r="B145" s="9" t="str">
        <f>IF('1 Hardware'!$A145="","",'1 Hardware'!A145&amp;" — "&amp;'1 Hardware'!C145)</f>
        <v/>
      </c>
      <c r="C145" s="10" t="str">
        <f>IF('1 Hardware'!$I145="","",'1 Hardware'!I145)</f>
        <v/>
      </c>
      <c r="D145" s="11" t="str">
        <f t="shared" ca="1" si="2"/>
        <v/>
      </c>
      <c r="E145" s="9" t="str">
        <f>IF('1 Hardware'!$J145="","",'1 Hardware'!J145)</f>
        <v/>
      </c>
    </row>
    <row r="146" spans="1:5" x14ac:dyDescent="0.25">
      <c r="A146" s="8" t="str">
        <f>IF('1 Hardware'!$A146="","","Garanzia hardware")</f>
        <v/>
      </c>
      <c r="B146" s="9" t="str">
        <f>IF('1 Hardware'!$A146="","",'1 Hardware'!A146&amp;" — "&amp;'1 Hardware'!C146)</f>
        <v/>
      </c>
      <c r="C146" s="10" t="str">
        <f>IF('1 Hardware'!$I146="","",'1 Hardware'!I146)</f>
        <v/>
      </c>
      <c r="D146" s="11" t="str">
        <f t="shared" ca="1" si="2"/>
        <v/>
      </c>
      <c r="E146" s="9" t="str">
        <f>IF('1 Hardware'!$J146="","",'1 Hardware'!J146)</f>
        <v/>
      </c>
    </row>
    <row r="147" spans="1:5" x14ac:dyDescent="0.25">
      <c r="A147" s="8" t="str">
        <f>IF('1 Hardware'!$A147="","","Garanzia hardware")</f>
        <v/>
      </c>
      <c r="B147" s="9" t="str">
        <f>IF('1 Hardware'!$A147="","",'1 Hardware'!A147&amp;" — "&amp;'1 Hardware'!C147)</f>
        <v/>
      </c>
      <c r="C147" s="10" t="str">
        <f>IF('1 Hardware'!$I147="","",'1 Hardware'!I147)</f>
        <v/>
      </c>
      <c r="D147" s="11" t="str">
        <f t="shared" ca="1" si="2"/>
        <v/>
      </c>
      <c r="E147" s="9" t="str">
        <f>IF('1 Hardware'!$J147="","",'1 Hardware'!J147)</f>
        <v/>
      </c>
    </row>
    <row r="148" spans="1:5" x14ac:dyDescent="0.25">
      <c r="A148" s="8" t="str">
        <f>IF('1 Hardware'!$A148="","","Garanzia hardware")</f>
        <v/>
      </c>
      <c r="B148" s="9" t="str">
        <f>IF('1 Hardware'!$A148="","",'1 Hardware'!A148&amp;" — "&amp;'1 Hardware'!C148)</f>
        <v/>
      </c>
      <c r="C148" s="10" t="str">
        <f>IF('1 Hardware'!$I148="","",'1 Hardware'!I148)</f>
        <v/>
      </c>
      <c r="D148" s="11" t="str">
        <f t="shared" ca="1" si="2"/>
        <v/>
      </c>
      <c r="E148" s="9" t="str">
        <f>IF('1 Hardware'!$J148="","",'1 Hardware'!J148)</f>
        <v/>
      </c>
    </row>
    <row r="149" spans="1:5" x14ac:dyDescent="0.25">
      <c r="A149" s="8" t="str">
        <f>IF('1 Hardware'!$A149="","","Garanzia hardware")</f>
        <v/>
      </c>
      <c r="B149" s="9" t="str">
        <f>IF('1 Hardware'!$A149="","",'1 Hardware'!A149&amp;" — "&amp;'1 Hardware'!C149)</f>
        <v/>
      </c>
      <c r="C149" s="10" t="str">
        <f>IF('1 Hardware'!$I149="","",'1 Hardware'!I149)</f>
        <v/>
      </c>
      <c r="D149" s="11" t="str">
        <f t="shared" ca="1" si="2"/>
        <v/>
      </c>
      <c r="E149" s="9" t="str">
        <f>IF('1 Hardware'!$J149="","",'1 Hardware'!J149)</f>
        <v/>
      </c>
    </row>
    <row r="150" spans="1:5" x14ac:dyDescent="0.25">
      <c r="A150" s="8" t="str">
        <f>IF('1 Hardware'!$A150="","","Garanzia hardware")</f>
        <v/>
      </c>
      <c r="B150" s="9" t="str">
        <f>IF('1 Hardware'!$A150="","",'1 Hardware'!A150&amp;" — "&amp;'1 Hardware'!C150)</f>
        <v/>
      </c>
      <c r="C150" s="10" t="str">
        <f>IF('1 Hardware'!$I150="","",'1 Hardware'!I150)</f>
        <v/>
      </c>
      <c r="D150" s="11" t="str">
        <f t="shared" ca="1" si="2"/>
        <v/>
      </c>
      <c r="E150" s="9" t="str">
        <f>IF('1 Hardware'!$J150="","",'1 Hardware'!J150)</f>
        <v/>
      </c>
    </row>
    <row r="151" spans="1:5" x14ac:dyDescent="0.25">
      <c r="A151" s="8" t="str">
        <f>IF('1 Hardware'!$A151="","","Garanzia hardware")</f>
        <v/>
      </c>
      <c r="B151" s="9" t="str">
        <f>IF('1 Hardware'!$A151="","",'1 Hardware'!A151&amp;" — "&amp;'1 Hardware'!C151)</f>
        <v/>
      </c>
      <c r="C151" s="10" t="str">
        <f>IF('1 Hardware'!$I151="","",'1 Hardware'!I151)</f>
        <v/>
      </c>
      <c r="D151" s="11" t="str">
        <f t="shared" ca="1" si="2"/>
        <v/>
      </c>
      <c r="E151" s="9" t="str">
        <f>IF('1 Hardware'!$J151="","",'1 Hardware'!J151)</f>
        <v/>
      </c>
    </row>
    <row r="152" spans="1:5" x14ac:dyDescent="0.25">
      <c r="A152" s="8" t="str">
        <f>IF('1 Hardware'!$A152="","","Garanzia hardware")</f>
        <v/>
      </c>
      <c r="B152" s="9" t="str">
        <f>IF('1 Hardware'!$A152="","",'1 Hardware'!A152&amp;" — "&amp;'1 Hardware'!C152)</f>
        <v/>
      </c>
      <c r="C152" s="10" t="str">
        <f>IF('1 Hardware'!$I152="","",'1 Hardware'!I152)</f>
        <v/>
      </c>
      <c r="D152" s="11" t="str">
        <f t="shared" ca="1" si="2"/>
        <v/>
      </c>
      <c r="E152" s="9" t="str">
        <f>IF('1 Hardware'!$J152="","",'1 Hardware'!J152)</f>
        <v/>
      </c>
    </row>
    <row r="153" spans="1:5" x14ac:dyDescent="0.25">
      <c r="A153" s="8" t="str">
        <f>IF('1 Hardware'!$A153="","","Garanzia hardware")</f>
        <v/>
      </c>
      <c r="B153" s="9" t="str">
        <f>IF('1 Hardware'!$A153="","",'1 Hardware'!A153&amp;" — "&amp;'1 Hardware'!C153)</f>
        <v/>
      </c>
      <c r="C153" s="10" t="str">
        <f>IF('1 Hardware'!$I153="","",'1 Hardware'!I153)</f>
        <v/>
      </c>
      <c r="D153" s="11" t="str">
        <f t="shared" ca="1" si="2"/>
        <v/>
      </c>
      <c r="E153" s="9" t="str">
        <f>IF('1 Hardware'!$J153="","",'1 Hardware'!J153)</f>
        <v/>
      </c>
    </row>
    <row r="154" spans="1:5" x14ac:dyDescent="0.25">
      <c r="A154" s="8" t="str">
        <f>IF('1 Hardware'!$A154="","","Garanzia hardware")</f>
        <v/>
      </c>
      <c r="B154" s="9" t="str">
        <f>IF('1 Hardware'!$A154="","",'1 Hardware'!A154&amp;" — "&amp;'1 Hardware'!C154)</f>
        <v/>
      </c>
      <c r="C154" s="10" t="str">
        <f>IF('1 Hardware'!$I154="","",'1 Hardware'!I154)</f>
        <v/>
      </c>
      <c r="D154" s="11" t="str">
        <f t="shared" ca="1" si="2"/>
        <v/>
      </c>
      <c r="E154" s="9" t="str">
        <f>IF('1 Hardware'!$J154="","",'1 Hardware'!J154)</f>
        <v/>
      </c>
    </row>
    <row r="155" spans="1:5" x14ac:dyDescent="0.25">
      <c r="A155" s="8" t="str">
        <f>IF('1 Hardware'!$A155="","","Garanzia hardware")</f>
        <v/>
      </c>
      <c r="B155" s="9" t="str">
        <f>IF('1 Hardware'!$A155="","",'1 Hardware'!A155&amp;" — "&amp;'1 Hardware'!C155)</f>
        <v/>
      </c>
      <c r="C155" s="10" t="str">
        <f>IF('1 Hardware'!$I155="","",'1 Hardware'!I155)</f>
        <v/>
      </c>
      <c r="D155" s="11" t="str">
        <f t="shared" ca="1" si="2"/>
        <v/>
      </c>
      <c r="E155" s="9" t="str">
        <f>IF('1 Hardware'!$J155="","",'1 Hardware'!J155)</f>
        <v/>
      </c>
    </row>
    <row r="156" spans="1:5" x14ac:dyDescent="0.25">
      <c r="A156" s="8" t="str">
        <f>IF('1 Hardware'!$A156="","","Garanzia hardware")</f>
        <v/>
      </c>
      <c r="B156" s="9" t="str">
        <f>IF('1 Hardware'!$A156="","",'1 Hardware'!A156&amp;" — "&amp;'1 Hardware'!C156)</f>
        <v/>
      </c>
      <c r="C156" s="10" t="str">
        <f>IF('1 Hardware'!$I156="","",'1 Hardware'!I156)</f>
        <v/>
      </c>
      <c r="D156" s="11" t="str">
        <f t="shared" ca="1" si="2"/>
        <v/>
      </c>
      <c r="E156" s="9" t="str">
        <f>IF('1 Hardware'!$J156="","",'1 Hardware'!J156)</f>
        <v/>
      </c>
    </row>
    <row r="157" spans="1:5" x14ac:dyDescent="0.25">
      <c r="A157" s="8" t="str">
        <f>IF('1 Hardware'!$A157="","","Garanzia hardware")</f>
        <v/>
      </c>
      <c r="B157" s="9" t="str">
        <f>IF('1 Hardware'!$A157="","",'1 Hardware'!A157&amp;" — "&amp;'1 Hardware'!C157)</f>
        <v/>
      </c>
      <c r="C157" s="10" t="str">
        <f>IF('1 Hardware'!$I157="","",'1 Hardware'!I157)</f>
        <v/>
      </c>
      <c r="D157" s="11" t="str">
        <f t="shared" ca="1" si="2"/>
        <v/>
      </c>
      <c r="E157" s="9" t="str">
        <f>IF('1 Hardware'!$J157="","",'1 Hardware'!J157)</f>
        <v/>
      </c>
    </row>
    <row r="158" spans="1:5" x14ac:dyDescent="0.25">
      <c r="A158" s="8" t="str">
        <f>IF('1 Hardware'!$A158="","","Garanzia hardware")</f>
        <v/>
      </c>
      <c r="B158" s="9" t="str">
        <f>IF('1 Hardware'!$A158="","",'1 Hardware'!A158&amp;" — "&amp;'1 Hardware'!C158)</f>
        <v/>
      </c>
      <c r="C158" s="10" t="str">
        <f>IF('1 Hardware'!$I158="","",'1 Hardware'!I158)</f>
        <v/>
      </c>
      <c r="D158" s="11" t="str">
        <f t="shared" ca="1" si="2"/>
        <v/>
      </c>
      <c r="E158" s="9" t="str">
        <f>IF('1 Hardware'!$J158="","",'1 Hardware'!J158)</f>
        <v/>
      </c>
    </row>
    <row r="159" spans="1:5" x14ac:dyDescent="0.25">
      <c r="A159" s="8" t="str">
        <f>IF('1 Hardware'!$A159="","","Garanzia hardware")</f>
        <v/>
      </c>
      <c r="B159" s="9" t="str">
        <f>IF('1 Hardware'!$A159="","",'1 Hardware'!A159&amp;" — "&amp;'1 Hardware'!C159)</f>
        <v/>
      </c>
      <c r="C159" s="10" t="str">
        <f>IF('1 Hardware'!$I159="","",'1 Hardware'!I159)</f>
        <v/>
      </c>
      <c r="D159" s="11" t="str">
        <f t="shared" ca="1" si="2"/>
        <v/>
      </c>
      <c r="E159" s="9" t="str">
        <f>IF('1 Hardware'!$J159="","",'1 Hardware'!J159)</f>
        <v/>
      </c>
    </row>
    <row r="160" spans="1:5" x14ac:dyDescent="0.25">
      <c r="A160" s="8" t="str">
        <f>IF('1 Hardware'!$A160="","","Garanzia hardware")</f>
        <v/>
      </c>
      <c r="B160" s="9" t="str">
        <f>IF('1 Hardware'!$A160="","",'1 Hardware'!A160&amp;" — "&amp;'1 Hardware'!C160)</f>
        <v/>
      </c>
      <c r="C160" s="10" t="str">
        <f>IF('1 Hardware'!$I160="","",'1 Hardware'!I160)</f>
        <v/>
      </c>
      <c r="D160" s="11" t="str">
        <f t="shared" ca="1" si="2"/>
        <v/>
      </c>
      <c r="E160" s="9" t="str">
        <f>IF('1 Hardware'!$J160="","",'1 Hardware'!J160)</f>
        <v/>
      </c>
    </row>
    <row r="161" spans="1:5" x14ac:dyDescent="0.25">
      <c r="A161" s="8" t="str">
        <f>IF('1 Hardware'!$A161="","","Garanzia hardware")</f>
        <v/>
      </c>
      <c r="B161" s="9" t="str">
        <f>IF('1 Hardware'!$A161="","",'1 Hardware'!A161&amp;" — "&amp;'1 Hardware'!C161)</f>
        <v/>
      </c>
      <c r="C161" s="10" t="str">
        <f>IF('1 Hardware'!$I161="","",'1 Hardware'!I161)</f>
        <v/>
      </c>
      <c r="D161" s="11" t="str">
        <f t="shared" ca="1" si="2"/>
        <v/>
      </c>
      <c r="E161" s="9" t="str">
        <f>IF('1 Hardware'!$J161="","",'1 Hardware'!J161)</f>
        <v/>
      </c>
    </row>
    <row r="162" spans="1:5" x14ac:dyDescent="0.25">
      <c r="A162" s="8" t="str">
        <f>IF('1 Hardware'!$A162="","","Garanzia hardware")</f>
        <v/>
      </c>
      <c r="B162" s="9" t="str">
        <f>IF('1 Hardware'!$A162="","",'1 Hardware'!A162&amp;" — "&amp;'1 Hardware'!C162)</f>
        <v/>
      </c>
      <c r="C162" s="10" t="str">
        <f>IF('1 Hardware'!$I162="","",'1 Hardware'!I162)</f>
        <v/>
      </c>
      <c r="D162" s="11" t="str">
        <f t="shared" ca="1" si="2"/>
        <v/>
      </c>
      <c r="E162" s="9" t="str">
        <f>IF('1 Hardware'!$J162="","",'1 Hardware'!J162)</f>
        <v/>
      </c>
    </row>
    <row r="163" spans="1:5" x14ac:dyDescent="0.25">
      <c r="A163" s="8" t="str">
        <f>IF('1 Hardware'!$A163="","","Garanzia hardware")</f>
        <v/>
      </c>
      <c r="B163" s="9" t="str">
        <f>IF('1 Hardware'!$A163="","",'1 Hardware'!A163&amp;" — "&amp;'1 Hardware'!C163)</f>
        <v/>
      </c>
      <c r="C163" s="10" t="str">
        <f>IF('1 Hardware'!$I163="","",'1 Hardware'!I163)</f>
        <v/>
      </c>
      <c r="D163" s="11" t="str">
        <f t="shared" ca="1" si="2"/>
        <v/>
      </c>
      <c r="E163" s="9" t="str">
        <f>IF('1 Hardware'!$J163="","",'1 Hardware'!J163)</f>
        <v/>
      </c>
    </row>
    <row r="164" spans="1:5" x14ac:dyDescent="0.25">
      <c r="A164" s="8" t="str">
        <f>IF('1 Hardware'!$A164="","","Garanzia hardware")</f>
        <v/>
      </c>
      <c r="B164" s="9" t="str">
        <f>IF('1 Hardware'!$A164="","",'1 Hardware'!A164&amp;" — "&amp;'1 Hardware'!C164)</f>
        <v/>
      </c>
      <c r="C164" s="10" t="str">
        <f>IF('1 Hardware'!$I164="","",'1 Hardware'!I164)</f>
        <v/>
      </c>
      <c r="D164" s="11" t="str">
        <f t="shared" ca="1" si="2"/>
        <v/>
      </c>
      <c r="E164" s="9" t="str">
        <f>IF('1 Hardware'!$J164="","",'1 Hardware'!J164)</f>
        <v/>
      </c>
    </row>
    <row r="165" spans="1:5" x14ac:dyDescent="0.25">
      <c r="A165" s="8" t="str">
        <f>IF('1 Hardware'!$A165="","","Garanzia hardware")</f>
        <v/>
      </c>
      <c r="B165" s="9" t="str">
        <f>IF('1 Hardware'!$A165="","",'1 Hardware'!A165&amp;" — "&amp;'1 Hardware'!C165)</f>
        <v/>
      </c>
      <c r="C165" s="10" t="str">
        <f>IF('1 Hardware'!$I165="","",'1 Hardware'!I165)</f>
        <v/>
      </c>
      <c r="D165" s="11" t="str">
        <f t="shared" ca="1" si="2"/>
        <v/>
      </c>
      <c r="E165" s="9" t="str">
        <f>IF('1 Hardware'!$J165="","",'1 Hardware'!J165)</f>
        <v/>
      </c>
    </row>
    <row r="166" spans="1:5" x14ac:dyDescent="0.25">
      <c r="A166" s="8" t="str">
        <f>IF('1 Hardware'!$A166="","","Garanzia hardware")</f>
        <v/>
      </c>
      <c r="B166" s="9" t="str">
        <f>IF('1 Hardware'!$A166="","",'1 Hardware'!A166&amp;" — "&amp;'1 Hardware'!C166)</f>
        <v/>
      </c>
      <c r="C166" s="10" t="str">
        <f>IF('1 Hardware'!$I166="","",'1 Hardware'!I166)</f>
        <v/>
      </c>
      <c r="D166" s="11" t="str">
        <f t="shared" ca="1" si="2"/>
        <v/>
      </c>
      <c r="E166" s="9" t="str">
        <f>IF('1 Hardware'!$J166="","",'1 Hardware'!J166)</f>
        <v/>
      </c>
    </row>
    <row r="167" spans="1:5" x14ac:dyDescent="0.25">
      <c r="A167" s="8" t="str">
        <f>IF('1 Hardware'!$A167="","","Garanzia hardware")</f>
        <v/>
      </c>
      <c r="B167" s="9" t="str">
        <f>IF('1 Hardware'!$A167="","",'1 Hardware'!A167&amp;" — "&amp;'1 Hardware'!C167)</f>
        <v/>
      </c>
      <c r="C167" s="10" t="str">
        <f>IF('1 Hardware'!$I167="","",'1 Hardware'!I167)</f>
        <v/>
      </c>
      <c r="D167" s="11" t="str">
        <f t="shared" ca="1" si="2"/>
        <v/>
      </c>
      <c r="E167" s="9" t="str">
        <f>IF('1 Hardware'!$J167="","",'1 Hardware'!J167)</f>
        <v/>
      </c>
    </row>
    <row r="168" spans="1:5" x14ac:dyDescent="0.25">
      <c r="A168" s="8" t="str">
        <f>IF('1 Hardware'!$A168="","","Garanzia hardware")</f>
        <v/>
      </c>
      <c r="B168" s="9" t="str">
        <f>IF('1 Hardware'!$A168="","",'1 Hardware'!A168&amp;" — "&amp;'1 Hardware'!C168)</f>
        <v/>
      </c>
      <c r="C168" s="10" t="str">
        <f>IF('1 Hardware'!$I168="","",'1 Hardware'!I168)</f>
        <v/>
      </c>
      <c r="D168" s="11" t="str">
        <f t="shared" ca="1" si="2"/>
        <v/>
      </c>
      <c r="E168" s="9" t="str">
        <f>IF('1 Hardware'!$J168="","",'1 Hardware'!J168)</f>
        <v/>
      </c>
    </row>
    <row r="169" spans="1:5" x14ac:dyDescent="0.25">
      <c r="A169" s="8" t="str">
        <f>IF('1 Hardware'!$A169="","","Garanzia hardware")</f>
        <v/>
      </c>
      <c r="B169" s="9" t="str">
        <f>IF('1 Hardware'!$A169="","",'1 Hardware'!A169&amp;" — "&amp;'1 Hardware'!C169)</f>
        <v/>
      </c>
      <c r="C169" s="10" t="str">
        <f>IF('1 Hardware'!$I169="","",'1 Hardware'!I169)</f>
        <v/>
      </c>
      <c r="D169" s="11" t="str">
        <f t="shared" ca="1" si="2"/>
        <v/>
      </c>
      <c r="E169" s="9" t="str">
        <f>IF('1 Hardware'!$J169="","",'1 Hardware'!J169)</f>
        <v/>
      </c>
    </row>
    <row r="170" spans="1:5" x14ac:dyDescent="0.25">
      <c r="A170" s="8" t="str">
        <f>IF('1 Hardware'!$A170="","","Garanzia hardware")</f>
        <v/>
      </c>
      <c r="B170" s="9" t="str">
        <f>IF('1 Hardware'!$A170="","",'1 Hardware'!A170&amp;" — "&amp;'1 Hardware'!C170)</f>
        <v/>
      </c>
      <c r="C170" s="10" t="str">
        <f>IF('1 Hardware'!$I170="","",'1 Hardware'!I170)</f>
        <v/>
      </c>
      <c r="D170" s="11" t="str">
        <f t="shared" ca="1" si="2"/>
        <v/>
      </c>
      <c r="E170" s="9" t="str">
        <f>IF('1 Hardware'!$J170="","",'1 Hardware'!J170)</f>
        <v/>
      </c>
    </row>
    <row r="171" spans="1:5" x14ac:dyDescent="0.25">
      <c r="A171" s="8" t="str">
        <f>IF('1 Hardware'!$A171="","","Garanzia hardware")</f>
        <v/>
      </c>
      <c r="B171" s="9" t="str">
        <f>IF('1 Hardware'!$A171="","",'1 Hardware'!A171&amp;" — "&amp;'1 Hardware'!C171)</f>
        <v/>
      </c>
      <c r="C171" s="10" t="str">
        <f>IF('1 Hardware'!$I171="","",'1 Hardware'!I171)</f>
        <v/>
      </c>
      <c r="D171" s="11" t="str">
        <f t="shared" ca="1" si="2"/>
        <v/>
      </c>
      <c r="E171" s="9" t="str">
        <f>IF('1 Hardware'!$J171="","",'1 Hardware'!J171)</f>
        <v/>
      </c>
    </row>
    <row r="172" spans="1:5" x14ac:dyDescent="0.25">
      <c r="A172" s="8" t="str">
        <f>IF('1 Hardware'!$A172="","","Garanzia hardware")</f>
        <v/>
      </c>
      <c r="B172" s="9" t="str">
        <f>IF('1 Hardware'!$A172="","",'1 Hardware'!A172&amp;" — "&amp;'1 Hardware'!C172)</f>
        <v/>
      </c>
      <c r="C172" s="10" t="str">
        <f>IF('1 Hardware'!$I172="","",'1 Hardware'!I172)</f>
        <v/>
      </c>
      <c r="D172" s="11" t="str">
        <f t="shared" ca="1" si="2"/>
        <v/>
      </c>
      <c r="E172" s="9" t="str">
        <f>IF('1 Hardware'!$J172="","",'1 Hardware'!J172)</f>
        <v/>
      </c>
    </row>
    <row r="173" spans="1:5" x14ac:dyDescent="0.25">
      <c r="A173" s="8" t="str">
        <f>IF('1 Hardware'!$A173="","","Garanzia hardware")</f>
        <v/>
      </c>
      <c r="B173" s="9" t="str">
        <f>IF('1 Hardware'!$A173="","",'1 Hardware'!A173&amp;" — "&amp;'1 Hardware'!C173)</f>
        <v/>
      </c>
      <c r="C173" s="10" t="str">
        <f>IF('1 Hardware'!$I173="","",'1 Hardware'!I173)</f>
        <v/>
      </c>
      <c r="D173" s="11" t="str">
        <f t="shared" ca="1" si="2"/>
        <v/>
      </c>
      <c r="E173" s="9" t="str">
        <f>IF('1 Hardware'!$J173="","",'1 Hardware'!J173)</f>
        <v/>
      </c>
    </row>
    <row r="174" spans="1:5" x14ac:dyDescent="0.25">
      <c r="A174" s="8" t="str">
        <f>IF('1 Hardware'!$A174="","","Garanzia hardware")</f>
        <v/>
      </c>
      <c r="B174" s="9" t="str">
        <f>IF('1 Hardware'!$A174="","",'1 Hardware'!A174&amp;" — "&amp;'1 Hardware'!C174)</f>
        <v/>
      </c>
      <c r="C174" s="10" t="str">
        <f>IF('1 Hardware'!$I174="","",'1 Hardware'!I174)</f>
        <v/>
      </c>
      <c r="D174" s="11" t="str">
        <f t="shared" ca="1" si="2"/>
        <v/>
      </c>
      <c r="E174" s="9" t="str">
        <f>IF('1 Hardware'!$J174="","",'1 Hardware'!J174)</f>
        <v/>
      </c>
    </row>
    <row r="175" spans="1:5" x14ac:dyDescent="0.25">
      <c r="A175" s="8" t="str">
        <f>IF('1 Hardware'!$A175="","","Garanzia hardware")</f>
        <v/>
      </c>
      <c r="B175" s="9" t="str">
        <f>IF('1 Hardware'!$A175="","",'1 Hardware'!A175&amp;" — "&amp;'1 Hardware'!C175)</f>
        <v/>
      </c>
      <c r="C175" s="10" t="str">
        <f>IF('1 Hardware'!$I175="","",'1 Hardware'!I175)</f>
        <v/>
      </c>
      <c r="D175" s="11" t="str">
        <f t="shared" ca="1" si="2"/>
        <v/>
      </c>
      <c r="E175" s="9" t="str">
        <f>IF('1 Hardware'!$J175="","",'1 Hardware'!J175)</f>
        <v/>
      </c>
    </row>
    <row r="176" spans="1:5" x14ac:dyDescent="0.25">
      <c r="A176" s="8" t="str">
        <f>IF('1 Hardware'!$A176="","","Garanzia hardware")</f>
        <v/>
      </c>
      <c r="B176" s="9" t="str">
        <f>IF('1 Hardware'!$A176="","",'1 Hardware'!A176&amp;" — "&amp;'1 Hardware'!C176)</f>
        <v/>
      </c>
      <c r="C176" s="10" t="str">
        <f>IF('1 Hardware'!$I176="","",'1 Hardware'!I176)</f>
        <v/>
      </c>
      <c r="D176" s="11" t="str">
        <f t="shared" ca="1" si="2"/>
        <v/>
      </c>
      <c r="E176" s="9" t="str">
        <f>IF('1 Hardware'!$J176="","",'1 Hardware'!J176)</f>
        <v/>
      </c>
    </row>
    <row r="177" spans="1:5" x14ac:dyDescent="0.25">
      <c r="A177" s="8" t="str">
        <f>IF('1 Hardware'!$A177="","","Garanzia hardware")</f>
        <v/>
      </c>
      <c r="B177" s="9" t="str">
        <f>IF('1 Hardware'!$A177="","",'1 Hardware'!A177&amp;" — "&amp;'1 Hardware'!C177)</f>
        <v/>
      </c>
      <c r="C177" s="10" t="str">
        <f>IF('1 Hardware'!$I177="","",'1 Hardware'!I177)</f>
        <v/>
      </c>
      <c r="D177" s="11" t="str">
        <f t="shared" ca="1" si="2"/>
        <v/>
      </c>
      <c r="E177" s="9" t="str">
        <f>IF('1 Hardware'!$J177="","",'1 Hardware'!J177)</f>
        <v/>
      </c>
    </row>
    <row r="178" spans="1:5" x14ac:dyDescent="0.25">
      <c r="A178" s="8" t="str">
        <f>IF('1 Hardware'!$A178="","","Garanzia hardware")</f>
        <v/>
      </c>
      <c r="B178" s="9" t="str">
        <f>IF('1 Hardware'!$A178="","",'1 Hardware'!A178&amp;" — "&amp;'1 Hardware'!C178)</f>
        <v/>
      </c>
      <c r="C178" s="10" t="str">
        <f>IF('1 Hardware'!$I178="","",'1 Hardware'!I178)</f>
        <v/>
      </c>
      <c r="D178" s="11" t="str">
        <f t="shared" ca="1" si="2"/>
        <v/>
      </c>
      <c r="E178" s="9" t="str">
        <f>IF('1 Hardware'!$J178="","",'1 Hardware'!J178)</f>
        <v/>
      </c>
    </row>
    <row r="179" spans="1:5" x14ac:dyDescent="0.25">
      <c r="A179" s="8" t="str">
        <f>IF('1 Hardware'!$A179="","","Garanzia hardware")</f>
        <v/>
      </c>
      <c r="B179" s="9" t="str">
        <f>IF('1 Hardware'!$A179="","",'1 Hardware'!A179&amp;" — "&amp;'1 Hardware'!C179)</f>
        <v/>
      </c>
      <c r="C179" s="10" t="str">
        <f>IF('1 Hardware'!$I179="","",'1 Hardware'!I179)</f>
        <v/>
      </c>
      <c r="D179" s="11" t="str">
        <f t="shared" ca="1" si="2"/>
        <v/>
      </c>
      <c r="E179" s="9" t="str">
        <f>IF('1 Hardware'!$J179="","",'1 Hardware'!J179)</f>
        <v/>
      </c>
    </row>
    <row r="180" spans="1:5" x14ac:dyDescent="0.25">
      <c r="A180" s="8" t="str">
        <f>IF('1 Hardware'!$A180="","","Garanzia hardware")</f>
        <v/>
      </c>
      <c r="B180" s="9" t="str">
        <f>IF('1 Hardware'!$A180="","",'1 Hardware'!A180&amp;" — "&amp;'1 Hardware'!C180)</f>
        <v/>
      </c>
      <c r="C180" s="10" t="str">
        <f>IF('1 Hardware'!$I180="","",'1 Hardware'!I180)</f>
        <v/>
      </c>
      <c r="D180" s="11" t="str">
        <f t="shared" ca="1" si="2"/>
        <v/>
      </c>
      <c r="E180" s="9" t="str">
        <f>IF('1 Hardware'!$J180="","",'1 Hardware'!J180)</f>
        <v/>
      </c>
    </row>
    <row r="181" spans="1:5" x14ac:dyDescent="0.25">
      <c r="A181" s="8" t="str">
        <f>IF('1 Hardware'!$A181="","","Garanzia hardware")</f>
        <v/>
      </c>
      <c r="B181" s="9" t="str">
        <f>IF('1 Hardware'!$A181="","",'1 Hardware'!A181&amp;" — "&amp;'1 Hardware'!C181)</f>
        <v/>
      </c>
      <c r="C181" s="10" t="str">
        <f>IF('1 Hardware'!$I181="","",'1 Hardware'!I181)</f>
        <v/>
      </c>
      <c r="D181" s="11" t="str">
        <f t="shared" ca="1" si="2"/>
        <v/>
      </c>
      <c r="E181" s="9" t="str">
        <f>IF('1 Hardware'!$J181="","",'1 Hardware'!J181)</f>
        <v/>
      </c>
    </row>
    <row r="182" spans="1:5" x14ac:dyDescent="0.25">
      <c r="A182" s="8" t="str">
        <f>IF('1 Hardware'!$A182="","","Garanzia hardware")</f>
        <v/>
      </c>
      <c r="B182" s="9" t="str">
        <f>IF('1 Hardware'!$A182="","",'1 Hardware'!A182&amp;" — "&amp;'1 Hardware'!C182)</f>
        <v/>
      </c>
      <c r="C182" s="10" t="str">
        <f>IF('1 Hardware'!$I182="","",'1 Hardware'!I182)</f>
        <v/>
      </c>
      <c r="D182" s="11" t="str">
        <f t="shared" ca="1" si="2"/>
        <v/>
      </c>
      <c r="E182" s="9" t="str">
        <f>IF('1 Hardware'!$J182="","",'1 Hardware'!J182)</f>
        <v/>
      </c>
    </row>
    <row r="183" spans="1:5" x14ac:dyDescent="0.25">
      <c r="A183" s="8" t="str">
        <f>IF('1 Hardware'!$A183="","","Garanzia hardware")</f>
        <v/>
      </c>
      <c r="B183" s="9" t="str">
        <f>IF('1 Hardware'!$A183="","",'1 Hardware'!A183&amp;" — "&amp;'1 Hardware'!C183)</f>
        <v/>
      </c>
      <c r="C183" s="10" t="str">
        <f>IF('1 Hardware'!$I183="","",'1 Hardware'!I183)</f>
        <v/>
      </c>
      <c r="D183" s="11" t="str">
        <f t="shared" ca="1" si="2"/>
        <v/>
      </c>
      <c r="E183" s="9" t="str">
        <f>IF('1 Hardware'!$J183="","",'1 Hardware'!J183)</f>
        <v/>
      </c>
    </row>
    <row r="184" spans="1:5" x14ac:dyDescent="0.25">
      <c r="A184" s="8" t="str">
        <f>IF('1 Hardware'!$A184="","","Garanzia hardware")</f>
        <v/>
      </c>
      <c r="B184" s="9" t="str">
        <f>IF('1 Hardware'!$A184="","",'1 Hardware'!A184&amp;" — "&amp;'1 Hardware'!C184)</f>
        <v/>
      </c>
      <c r="C184" s="10" t="str">
        <f>IF('1 Hardware'!$I184="","",'1 Hardware'!I184)</f>
        <v/>
      </c>
      <c r="D184" s="11" t="str">
        <f t="shared" ca="1" si="2"/>
        <v/>
      </c>
      <c r="E184" s="9" t="str">
        <f>IF('1 Hardware'!$J184="","",'1 Hardware'!J184)</f>
        <v/>
      </c>
    </row>
    <row r="185" spans="1:5" x14ac:dyDescent="0.25">
      <c r="A185" s="8" t="str">
        <f>IF('1 Hardware'!$A185="","","Garanzia hardware")</f>
        <v/>
      </c>
      <c r="B185" s="9" t="str">
        <f>IF('1 Hardware'!$A185="","",'1 Hardware'!A185&amp;" — "&amp;'1 Hardware'!C185)</f>
        <v/>
      </c>
      <c r="C185" s="10" t="str">
        <f>IF('1 Hardware'!$I185="","",'1 Hardware'!I185)</f>
        <v/>
      </c>
      <c r="D185" s="11" t="str">
        <f t="shared" ca="1" si="2"/>
        <v/>
      </c>
      <c r="E185" s="9" t="str">
        <f>IF('1 Hardware'!$J185="","",'1 Hardware'!J185)</f>
        <v/>
      </c>
    </row>
    <row r="186" spans="1:5" x14ac:dyDescent="0.25">
      <c r="A186" s="8" t="str">
        <f>IF('1 Hardware'!$A186="","","Garanzia hardware")</f>
        <v/>
      </c>
      <c r="B186" s="9" t="str">
        <f>IF('1 Hardware'!$A186="","",'1 Hardware'!A186&amp;" — "&amp;'1 Hardware'!C186)</f>
        <v/>
      </c>
      <c r="C186" s="10" t="str">
        <f>IF('1 Hardware'!$I186="","",'1 Hardware'!I186)</f>
        <v/>
      </c>
      <c r="D186" s="11" t="str">
        <f t="shared" ca="1" si="2"/>
        <v/>
      </c>
      <c r="E186" s="9" t="str">
        <f>IF('1 Hardware'!$J186="","",'1 Hardware'!J186)</f>
        <v/>
      </c>
    </row>
    <row r="187" spans="1:5" x14ac:dyDescent="0.25">
      <c r="A187" s="8" t="str">
        <f>IF('1 Hardware'!$A187="","","Garanzia hardware")</f>
        <v/>
      </c>
      <c r="B187" s="9" t="str">
        <f>IF('1 Hardware'!$A187="","",'1 Hardware'!A187&amp;" — "&amp;'1 Hardware'!C187)</f>
        <v/>
      </c>
      <c r="C187" s="10" t="str">
        <f>IF('1 Hardware'!$I187="","",'1 Hardware'!I187)</f>
        <v/>
      </c>
      <c r="D187" s="11" t="str">
        <f t="shared" ca="1" si="2"/>
        <v/>
      </c>
      <c r="E187" s="9" t="str">
        <f>IF('1 Hardware'!$J187="","",'1 Hardware'!J187)</f>
        <v/>
      </c>
    </row>
    <row r="188" spans="1:5" x14ac:dyDescent="0.25">
      <c r="A188" s="8" t="str">
        <f>IF('1 Hardware'!$A188="","","Garanzia hardware")</f>
        <v/>
      </c>
      <c r="B188" s="9" t="str">
        <f>IF('1 Hardware'!$A188="","",'1 Hardware'!A188&amp;" — "&amp;'1 Hardware'!C188)</f>
        <v/>
      </c>
      <c r="C188" s="10" t="str">
        <f>IF('1 Hardware'!$I188="","",'1 Hardware'!I188)</f>
        <v/>
      </c>
      <c r="D188" s="11" t="str">
        <f t="shared" ca="1" si="2"/>
        <v/>
      </c>
      <c r="E188" s="9" t="str">
        <f>IF('1 Hardware'!$J188="","",'1 Hardware'!J188)</f>
        <v/>
      </c>
    </row>
    <row r="189" spans="1:5" x14ac:dyDescent="0.25">
      <c r="A189" s="8" t="str">
        <f>IF('1 Hardware'!$A189="","","Garanzia hardware")</f>
        <v/>
      </c>
      <c r="B189" s="9" t="str">
        <f>IF('1 Hardware'!$A189="","",'1 Hardware'!A189&amp;" — "&amp;'1 Hardware'!C189)</f>
        <v/>
      </c>
      <c r="C189" s="10" t="str">
        <f>IF('1 Hardware'!$I189="","",'1 Hardware'!I189)</f>
        <v/>
      </c>
      <c r="D189" s="11" t="str">
        <f t="shared" ca="1" si="2"/>
        <v/>
      </c>
      <c r="E189" s="9" t="str">
        <f>IF('1 Hardware'!$J189="","",'1 Hardware'!J189)</f>
        <v/>
      </c>
    </row>
    <row r="190" spans="1:5" x14ac:dyDescent="0.25">
      <c r="A190" s="8" t="str">
        <f>IF('1 Hardware'!$A190="","","Garanzia hardware")</f>
        <v/>
      </c>
      <c r="B190" s="9" t="str">
        <f>IF('1 Hardware'!$A190="","",'1 Hardware'!A190&amp;" — "&amp;'1 Hardware'!C190)</f>
        <v/>
      </c>
      <c r="C190" s="10" t="str">
        <f>IF('1 Hardware'!$I190="","",'1 Hardware'!I190)</f>
        <v/>
      </c>
      <c r="D190" s="11" t="str">
        <f t="shared" ca="1" si="2"/>
        <v/>
      </c>
      <c r="E190" s="9" t="str">
        <f>IF('1 Hardware'!$J190="","",'1 Hardware'!J190)</f>
        <v/>
      </c>
    </row>
    <row r="191" spans="1:5" x14ac:dyDescent="0.25">
      <c r="A191" s="8" t="str">
        <f>IF('1 Hardware'!$A191="","","Garanzia hardware")</f>
        <v/>
      </c>
      <c r="B191" s="9" t="str">
        <f>IF('1 Hardware'!$A191="","",'1 Hardware'!A191&amp;" — "&amp;'1 Hardware'!C191)</f>
        <v/>
      </c>
      <c r="C191" s="10" t="str">
        <f>IF('1 Hardware'!$I191="","",'1 Hardware'!I191)</f>
        <v/>
      </c>
      <c r="D191" s="11" t="str">
        <f t="shared" ca="1" si="2"/>
        <v/>
      </c>
      <c r="E191" s="9" t="str">
        <f>IF('1 Hardware'!$J191="","",'1 Hardware'!J191)</f>
        <v/>
      </c>
    </row>
    <row r="192" spans="1:5" x14ac:dyDescent="0.25">
      <c r="A192" s="8" t="str">
        <f>IF('1 Hardware'!$A192="","","Garanzia hardware")</f>
        <v/>
      </c>
      <c r="B192" s="9" t="str">
        <f>IF('1 Hardware'!$A192="","",'1 Hardware'!A192&amp;" — "&amp;'1 Hardware'!C192)</f>
        <v/>
      </c>
      <c r="C192" s="10" t="str">
        <f>IF('1 Hardware'!$I192="","",'1 Hardware'!I192)</f>
        <v/>
      </c>
      <c r="D192" s="11" t="str">
        <f t="shared" ca="1" si="2"/>
        <v/>
      </c>
      <c r="E192" s="9" t="str">
        <f>IF('1 Hardware'!$J192="","",'1 Hardware'!J192)</f>
        <v/>
      </c>
    </row>
    <row r="193" spans="1:5" x14ac:dyDescent="0.25">
      <c r="A193" s="8" t="str">
        <f>IF('1 Hardware'!$A193="","","Garanzia hardware")</f>
        <v/>
      </c>
      <c r="B193" s="9" t="str">
        <f>IF('1 Hardware'!$A193="","",'1 Hardware'!A193&amp;" — "&amp;'1 Hardware'!C193)</f>
        <v/>
      </c>
      <c r="C193" s="10" t="str">
        <f>IF('1 Hardware'!$I193="","",'1 Hardware'!I193)</f>
        <v/>
      </c>
      <c r="D193" s="11" t="str">
        <f t="shared" ca="1" si="2"/>
        <v/>
      </c>
      <c r="E193" s="9" t="str">
        <f>IF('1 Hardware'!$J193="","",'1 Hardware'!J193)</f>
        <v/>
      </c>
    </row>
    <row r="194" spans="1:5" x14ac:dyDescent="0.25">
      <c r="A194" s="8" t="str">
        <f>IF('1 Hardware'!$A194="","","Garanzia hardware")</f>
        <v/>
      </c>
      <c r="B194" s="9" t="str">
        <f>IF('1 Hardware'!$A194="","",'1 Hardware'!A194&amp;" — "&amp;'1 Hardware'!C194)</f>
        <v/>
      </c>
      <c r="C194" s="10" t="str">
        <f>IF('1 Hardware'!$I194="","",'1 Hardware'!I194)</f>
        <v/>
      </c>
      <c r="D194" s="11" t="str">
        <f t="shared" ca="1" si="2"/>
        <v/>
      </c>
      <c r="E194" s="9" t="str">
        <f>IF('1 Hardware'!$J194="","",'1 Hardware'!J194)</f>
        <v/>
      </c>
    </row>
    <row r="195" spans="1:5" x14ac:dyDescent="0.25">
      <c r="A195" s="8" t="str">
        <f>IF('1 Hardware'!$A195="","","Garanzia hardware")</f>
        <v/>
      </c>
      <c r="B195" s="9" t="str">
        <f>IF('1 Hardware'!$A195="","",'1 Hardware'!A195&amp;" — "&amp;'1 Hardware'!C195)</f>
        <v/>
      </c>
      <c r="C195" s="10" t="str">
        <f>IF('1 Hardware'!$I195="","",'1 Hardware'!I195)</f>
        <v/>
      </c>
      <c r="D195" s="11" t="str">
        <f t="shared" ref="D195:D258" ca="1" si="3">IF(ISNUMBER(C195),C195-TODAY(),"")</f>
        <v/>
      </c>
      <c r="E195" s="9" t="str">
        <f>IF('1 Hardware'!$J195="","",'1 Hardware'!J195)</f>
        <v/>
      </c>
    </row>
    <row r="196" spans="1:5" x14ac:dyDescent="0.25">
      <c r="A196" s="8" t="str">
        <f>IF('1 Hardware'!$A196="","","Garanzia hardware")</f>
        <v/>
      </c>
      <c r="B196" s="9" t="str">
        <f>IF('1 Hardware'!$A196="","",'1 Hardware'!A196&amp;" — "&amp;'1 Hardware'!C196)</f>
        <v/>
      </c>
      <c r="C196" s="10" t="str">
        <f>IF('1 Hardware'!$I196="","",'1 Hardware'!I196)</f>
        <v/>
      </c>
      <c r="D196" s="11" t="str">
        <f t="shared" ca="1" si="3"/>
        <v/>
      </c>
      <c r="E196" s="9" t="str">
        <f>IF('1 Hardware'!$J196="","",'1 Hardware'!J196)</f>
        <v/>
      </c>
    </row>
    <row r="197" spans="1:5" x14ac:dyDescent="0.25">
      <c r="A197" s="8" t="str">
        <f>IF('1 Hardware'!$A197="","","Garanzia hardware")</f>
        <v/>
      </c>
      <c r="B197" s="9" t="str">
        <f>IF('1 Hardware'!$A197="","",'1 Hardware'!A197&amp;" — "&amp;'1 Hardware'!C197)</f>
        <v/>
      </c>
      <c r="C197" s="10" t="str">
        <f>IF('1 Hardware'!$I197="","",'1 Hardware'!I197)</f>
        <v/>
      </c>
      <c r="D197" s="11" t="str">
        <f t="shared" ca="1" si="3"/>
        <v/>
      </c>
      <c r="E197" s="9" t="str">
        <f>IF('1 Hardware'!$J197="","",'1 Hardware'!J197)</f>
        <v/>
      </c>
    </row>
    <row r="198" spans="1:5" x14ac:dyDescent="0.25">
      <c r="A198" s="8" t="str">
        <f>IF('1 Hardware'!$A198="","","Garanzia hardware")</f>
        <v/>
      </c>
      <c r="B198" s="9" t="str">
        <f>IF('1 Hardware'!$A198="","",'1 Hardware'!A198&amp;" — "&amp;'1 Hardware'!C198)</f>
        <v/>
      </c>
      <c r="C198" s="10" t="str">
        <f>IF('1 Hardware'!$I198="","",'1 Hardware'!I198)</f>
        <v/>
      </c>
      <c r="D198" s="11" t="str">
        <f t="shared" ca="1" si="3"/>
        <v/>
      </c>
      <c r="E198" s="9" t="str">
        <f>IF('1 Hardware'!$J198="","",'1 Hardware'!J198)</f>
        <v/>
      </c>
    </row>
    <row r="199" spans="1:5" x14ac:dyDescent="0.25">
      <c r="A199" s="8" t="str">
        <f>IF('1 Hardware'!$A199="","","Garanzia hardware")</f>
        <v/>
      </c>
      <c r="B199" s="9" t="str">
        <f>IF('1 Hardware'!$A199="","",'1 Hardware'!A199&amp;" — "&amp;'1 Hardware'!C199)</f>
        <v/>
      </c>
      <c r="C199" s="10" t="str">
        <f>IF('1 Hardware'!$I199="","",'1 Hardware'!I199)</f>
        <v/>
      </c>
      <c r="D199" s="11" t="str">
        <f t="shared" ca="1" si="3"/>
        <v/>
      </c>
      <c r="E199" s="9" t="str">
        <f>IF('1 Hardware'!$J199="","",'1 Hardware'!J199)</f>
        <v/>
      </c>
    </row>
    <row r="200" spans="1:5" x14ac:dyDescent="0.25">
      <c r="A200" s="8" t="str">
        <f>IF('1 Hardware'!$A200="","","Garanzia hardware")</f>
        <v/>
      </c>
      <c r="B200" s="9" t="str">
        <f>IF('1 Hardware'!$A200="","",'1 Hardware'!A200&amp;" — "&amp;'1 Hardware'!C200)</f>
        <v/>
      </c>
      <c r="C200" s="10" t="str">
        <f>IF('1 Hardware'!$I200="","",'1 Hardware'!I200)</f>
        <v/>
      </c>
      <c r="D200" s="11" t="str">
        <f t="shared" ca="1" si="3"/>
        <v/>
      </c>
      <c r="E200" s="9" t="str">
        <f>IF('1 Hardware'!$J200="","",'1 Hardware'!J200)</f>
        <v/>
      </c>
    </row>
    <row r="201" spans="1:5" x14ac:dyDescent="0.25">
      <c r="A201" s="8" t="str">
        <f>IF('2 Software e licenze'!$A3="","","Rinnovo licenza")</f>
        <v>Rinnovo licenza</v>
      </c>
      <c r="B201" s="9" t="str">
        <f>IF('2 Software e licenze'!$A3="","",'2 Software e licenze'!A3)</f>
        <v>Microsoft 365 Business Premium</v>
      </c>
      <c r="C201" s="10">
        <f>IF('2 Software e licenze'!$E3="","",'2 Software e licenze'!E3)</f>
        <v>46419</v>
      </c>
      <c r="D201" s="11">
        <f t="shared" ca="1" si="3"/>
        <v>235</v>
      </c>
      <c r="E201" s="9" t="str">
        <f>IF('2 Software e licenze'!$G3="","",'2 Software e licenze'!G3)</f>
        <v>SynSphere Italia (CSP)</v>
      </c>
    </row>
    <row r="202" spans="1:5" x14ac:dyDescent="0.25">
      <c r="A202" s="8" t="str">
        <f>IF('2 Software e licenze'!$A4="","","Rinnovo licenza")</f>
        <v>Rinnovo licenza</v>
      </c>
      <c r="B202" s="9" t="str">
        <f>IF('2 Software e licenze'!$A4="","",'2 Software e licenze'!A4)</f>
        <v>Microsoft 365 Business Basic</v>
      </c>
      <c r="C202" s="10">
        <f>IF('2 Software e licenze'!$E4="","",'2 Software e licenze'!E4)</f>
        <v>46419</v>
      </c>
      <c r="D202" s="11">
        <f t="shared" ca="1" si="3"/>
        <v>235</v>
      </c>
      <c r="E202" s="9" t="str">
        <f>IF('2 Software e licenze'!$G4="","",'2 Software e licenze'!G4)</f>
        <v>SynSphere Italia (CSP)</v>
      </c>
    </row>
    <row r="203" spans="1:5" x14ac:dyDescent="0.25">
      <c r="A203" s="8" t="str">
        <f>IF('2 Software e licenze'!$A5="","","Rinnovo licenza")</f>
        <v>Rinnovo licenza</v>
      </c>
      <c r="B203" s="9" t="str">
        <f>IF('2 Software e licenze'!$A5="","",'2 Software e licenze'!A5)</f>
        <v>Microsoft 365 Copilot</v>
      </c>
      <c r="C203" s="10">
        <f>IF('2 Software e licenze'!$E5="","",'2 Software e licenze'!E5)</f>
        <v>46419</v>
      </c>
      <c r="D203" s="11">
        <f t="shared" ca="1" si="3"/>
        <v>235</v>
      </c>
      <c r="E203" s="9" t="str">
        <f>IF('2 Software e licenze'!$G5="","",'2 Software e licenze'!G5)</f>
        <v>SynSphere Italia (CSP)</v>
      </c>
    </row>
    <row r="204" spans="1:5" x14ac:dyDescent="0.25">
      <c r="A204" s="8" t="str">
        <f>IF('2 Software e licenze'!$A6="","","Rinnovo licenza")</f>
        <v>Rinnovo licenza</v>
      </c>
      <c r="B204" s="9" t="str">
        <f>IF('2 Software e licenze'!$A6="","",'2 Software e licenze'!A6)</f>
        <v>Dynamics 365 Business Central Essentials</v>
      </c>
      <c r="C204" s="10">
        <f>IF('2 Software e licenze'!$E6="","",'2 Software e licenze'!E6)</f>
        <v>46447</v>
      </c>
      <c r="D204" s="11">
        <f t="shared" ca="1" si="3"/>
        <v>263</v>
      </c>
      <c r="E204" s="9" t="str">
        <f>IF('2 Software e licenze'!$G6="","",'2 Software e licenze'!G6)</f>
        <v>SynSphere Italia (CSP)</v>
      </c>
    </row>
    <row r="205" spans="1:5" x14ac:dyDescent="0.25">
      <c r="A205" s="8" t="str">
        <f>IF('2 Software e licenze'!$A7="","","Rinnovo licenza")</f>
        <v>Rinnovo licenza</v>
      </c>
      <c r="B205" s="9" t="str">
        <f>IF('2 Software e licenze'!$A7="","",'2 Software e licenze'!A7)</f>
        <v>Adobe Acrobat Pro</v>
      </c>
      <c r="C205" s="10">
        <f>IF('2 Software e licenze'!$E7="","",'2 Software e licenze'!E7)</f>
        <v>46295</v>
      </c>
      <c r="D205" s="11">
        <f t="shared" ca="1" si="3"/>
        <v>111</v>
      </c>
      <c r="E205" s="9" t="str">
        <f>IF('2 Software e licenze'!$G7="","",'2 Software e licenze'!G7)</f>
        <v>Rivenditore Adobe</v>
      </c>
    </row>
    <row r="206" spans="1:5" x14ac:dyDescent="0.25">
      <c r="A206" s="8" t="str">
        <f>IF('2 Software e licenze'!$A8="","","Rinnovo licenza")</f>
        <v>Rinnovo licenza</v>
      </c>
      <c r="B206" s="9" t="str">
        <f>IF('2 Software e licenze'!$A8="","",'2 Software e licenze'!A8)</f>
        <v>AutoCAD LT</v>
      </c>
      <c r="C206" s="10">
        <f>IF('2 Software e licenze'!$E8="","",'2 Software e licenze'!E8)</f>
        <v>46223</v>
      </c>
      <c r="D206" s="11">
        <f t="shared" ca="1" si="3"/>
        <v>39</v>
      </c>
      <c r="E206" s="9" t="str">
        <f>IF('2 Software e licenze'!$G8="","",'2 Software e licenze'!G8)</f>
        <v>Rivenditore Autodesk</v>
      </c>
    </row>
    <row r="207" spans="1:5" x14ac:dyDescent="0.25">
      <c r="A207" s="8" t="str">
        <f>IF('2 Software e licenze'!$A9="","","Rinnovo licenza")</f>
        <v>Rinnovo licenza</v>
      </c>
      <c r="B207" s="9" t="str">
        <f>IF('2 Software e licenze'!$A9="","",'2 Software e licenze'!A9)</f>
        <v>Antivirus endpoint (legacy)</v>
      </c>
      <c r="C207" s="10">
        <f>IF('2 Software e licenze'!$E9="","",'2 Software e licenze'!E9)</f>
        <v>46173</v>
      </c>
      <c r="D207" s="11">
        <f t="shared" ca="1" si="3"/>
        <v>-11</v>
      </c>
      <c r="E207" s="9" t="str">
        <f>IF('2 Software e licenze'!$G9="","",'2 Software e licenze'!G9)</f>
        <v>Fornitore storico</v>
      </c>
    </row>
    <row r="208" spans="1:5" x14ac:dyDescent="0.25">
      <c r="A208" s="8" t="str">
        <f>IF('2 Software e licenze'!$A10="","","Rinnovo licenza")</f>
        <v>Rinnovo licenza</v>
      </c>
      <c r="B208" s="9" t="str">
        <f>IF('2 Software e licenze'!$A10="","",'2 Software e licenze'!A10)</f>
        <v>Gestionale paghe</v>
      </c>
      <c r="C208" s="10">
        <f>IF('2 Software e licenze'!$E10="","",'2 Software e licenze'!E10)</f>
        <v>46387</v>
      </c>
      <c r="D208" s="11">
        <f t="shared" ca="1" si="3"/>
        <v>203</v>
      </c>
      <c r="E208" s="9" t="str">
        <f>IF('2 Software e licenze'!$G10="","",'2 Software e licenze'!G10)</f>
        <v>Software house paghe</v>
      </c>
    </row>
    <row r="209" spans="1:5" x14ac:dyDescent="0.25">
      <c r="A209" s="8" t="str">
        <f>IF('2 Software e licenze'!$A11="","","Rinnovo licenza")</f>
        <v>Rinnovo licenza</v>
      </c>
      <c r="B209" s="9" t="str">
        <f>IF('2 Software e licenze'!$A11="","",'2 Software e licenze'!A11)</f>
        <v>Backup server on-premise</v>
      </c>
      <c r="C209" s="10">
        <f>IF('2 Software e licenze'!$E11="","",'2 Software e licenze'!E11)</f>
        <v>46402</v>
      </c>
      <c r="D209" s="11">
        <f t="shared" ca="1" si="3"/>
        <v>218</v>
      </c>
      <c r="E209" s="9" t="str">
        <f>IF('2 Software e licenze'!$G11="","",'2 Software e licenze'!G11)</f>
        <v>Distributore IT</v>
      </c>
    </row>
    <row r="210" spans="1:5" x14ac:dyDescent="0.25">
      <c r="A210" s="8" t="str">
        <f>IF('2 Software e licenze'!$A12="","","Rinnovo licenza")</f>
        <v>Rinnovo licenza</v>
      </c>
      <c r="B210" s="9" t="str">
        <f>IF('2 Software e licenze'!$A12="","",'2 Software e licenze'!A12)</f>
        <v>Adobe Creative Cloud</v>
      </c>
      <c r="C210" s="10">
        <f>IF('2 Software e licenze'!$E12="","",'2 Software e licenze'!E12)</f>
        <v>46239</v>
      </c>
      <c r="D210" s="11">
        <f t="shared" ca="1" si="3"/>
        <v>55</v>
      </c>
      <c r="E210" s="9" t="str">
        <f>IF('2 Software e licenze'!$G12="","",'2 Software e licenze'!G12)</f>
        <v>Rivenditore Adobe</v>
      </c>
    </row>
    <row r="211" spans="1:5" x14ac:dyDescent="0.25">
      <c r="A211" s="8" t="str">
        <f>IF('2 Software e licenze'!$A13="","","Rinnovo licenza")</f>
        <v/>
      </c>
      <c r="B211" s="9" t="str">
        <f>IF('2 Software e licenze'!$A13="","",'2 Software e licenze'!A13)</f>
        <v/>
      </c>
      <c r="C211" s="10" t="str">
        <f>IF('2 Software e licenze'!$E13="","",'2 Software e licenze'!E13)</f>
        <v/>
      </c>
      <c r="D211" s="11" t="str">
        <f t="shared" ca="1" si="3"/>
        <v/>
      </c>
      <c r="E211" s="9" t="str">
        <f>IF('2 Software e licenze'!$G13="","",'2 Software e licenze'!G13)</f>
        <v/>
      </c>
    </row>
    <row r="212" spans="1:5" x14ac:dyDescent="0.25">
      <c r="A212" s="8" t="str">
        <f>IF('2 Software e licenze'!$A14="","","Rinnovo licenza")</f>
        <v/>
      </c>
      <c r="B212" s="9" t="str">
        <f>IF('2 Software e licenze'!$A14="","",'2 Software e licenze'!A14)</f>
        <v/>
      </c>
      <c r="C212" s="10" t="str">
        <f>IF('2 Software e licenze'!$E14="","",'2 Software e licenze'!E14)</f>
        <v/>
      </c>
      <c r="D212" s="11" t="str">
        <f t="shared" ca="1" si="3"/>
        <v/>
      </c>
      <c r="E212" s="9" t="str">
        <f>IF('2 Software e licenze'!$G14="","",'2 Software e licenze'!G14)</f>
        <v/>
      </c>
    </row>
    <row r="213" spans="1:5" x14ac:dyDescent="0.25">
      <c r="A213" s="8" t="str">
        <f>IF('2 Software e licenze'!$A15="","","Rinnovo licenza")</f>
        <v/>
      </c>
      <c r="B213" s="9" t="str">
        <f>IF('2 Software e licenze'!$A15="","",'2 Software e licenze'!A15)</f>
        <v/>
      </c>
      <c r="C213" s="10" t="str">
        <f>IF('2 Software e licenze'!$E15="","",'2 Software e licenze'!E15)</f>
        <v/>
      </c>
      <c r="D213" s="11" t="str">
        <f t="shared" ca="1" si="3"/>
        <v/>
      </c>
      <c r="E213" s="9" t="str">
        <f>IF('2 Software e licenze'!$G15="","",'2 Software e licenze'!G15)</f>
        <v/>
      </c>
    </row>
    <row r="214" spans="1:5" x14ac:dyDescent="0.25">
      <c r="A214" s="8" t="str">
        <f>IF('2 Software e licenze'!$A16="","","Rinnovo licenza")</f>
        <v/>
      </c>
      <c r="B214" s="9" t="str">
        <f>IF('2 Software e licenze'!$A16="","",'2 Software e licenze'!A16)</f>
        <v/>
      </c>
      <c r="C214" s="10" t="str">
        <f>IF('2 Software e licenze'!$E16="","",'2 Software e licenze'!E16)</f>
        <v/>
      </c>
      <c r="D214" s="11" t="str">
        <f t="shared" ca="1" si="3"/>
        <v/>
      </c>
      <c r="E214" s="9" t="str">
        <f>IF('2 Software e licenze'!$G16="","",'2 Software e licenze'!G16)</f>
        <v/>
      </c>
    </row>
    <row r="215" spans="1:5" x14ac:dyDescent="0.25">
      <c r="A215" s="8" t="str">
        <f>IF('2 Software e licenze'!$A17="","","Rinnovo licenza")</f>
        <v/>
      </c>
      <c r="B215" s="9" t="str">
        <f>IF('2 Software e licenze'!$A17="","",'2 Software e licenze'!A17)</f>
        <v/>
      </c>
      <c r="C215" s="10" t="str">
        <f>IF('2 Software e licenze'!$E17="","",'2 Software e licenze'!E17)</f>
        <v/>
      </c>
      <c r="D215" s="11" t="str">
        <f t="shared" ca="1" si="3"/>
        <v/>
      </c>
      <c r="E215" s="9" t="str">
        <f>IF('2 Software e licenze'!$G17="","",'2 Software e licenze'!G17)</f>
        <v/>
      </c>
    </row>
    <row r="216" spans="1:5" x14ac:dyDescent="0.25">
      <c r="A216" s="8" t="str">
        <f>IF('2 Software e licenze'!$A18="","","Rinnovo licenza")</f>
        <v/>
      </c>
      <c r="B216" s="9" t="str">
        <f>IF('2 Software e licenze'!$A18="","",'2 Software e licenze'!A18)</f>
        <v/>
      </c>
      <c r="C216" s="10" t="str">
        <f>IF('2 Software e licenze'!$E18="","",'2 Software e licenze'!E18)</f>
        <v/>
      </c>
      <c r="D216" s="11" t="str">
        <f t="shared" ca="1" si="3"/>
        <v/>
      </c>
      <c r="E216" s="9" t="str">
        <f>IF('2 Software e licenze'!$G18="","",'2 Software e licenze'!G18)</f>
        <v/>
      </c>
    </row>
    <row r="217" spans="1:5" x14ac:dyDescent="0.25">
      <c r="A217" s="8" t="str">
        <f>IF('2 Software e licenze'!$A19="","","Rinnovo licenza")</f>
        <v/>
      </c>
      <c r="B217" s="9" t="str">
        <f>IF('2 Software e licenze'!$A19="","",'2 Software e licenze'!A19)</f>
        <v/>
      </c>
      <c r="C217" s="10" t="str">
        <f>IF('2 Software e licenze'!$E19="","",'2 Software e licenze'!E19)</f>
        <v/>
      </c>
      <c r="D217" s="11" t="str">
        <f t="shared" ca="1" si="3"/>
        <v/>
      </c>
      <c r="E217" s="9" t="str">
        <f>IF('2 Software e licenze'!$G19="","",'2 Software e licenze'!G19)</f>
        <v/>
      </c>
    </row>
    <row r="218" spans="1:5" x14ac:dyDescent="0.25">
      <c r="A218" s="8" t="str">
        <f>IF('2 Software e licenze'!$A20="","","Rinnovo licenza")</f>
        <v/>
      </c>
      <c r="B218" s="9" t="str">
        <f>IF('2 Software e licenze'!$A20="","",'2 Software e licenze'!A20)</f>
        <v/>
      </c>
      <c r="C218" s="10" t="str">
        <f>IF('2 Software e licenze'!$E20="","",'2 Software e licenze'!E20)</f>
        <v/>
      </c>
      <c r="D218" s="11" t="str">
        <f t="shared" ca="1" si="3"/>
        <v/>
      </c>
      <c r="E218" s="9" t="str">
        <f>IF('2 Software e licenze'!$G20="","",'2 Software e licenze'!G20)</f>
        <v/>
      </c>
    </row>
    <row r="219" spans="1:5" x14ac:dyDescent="0.25">
      <c r="A219" s="8" t="str">
        <f>IF('2 Software e licenze'!$A21="","","Rinnovo licenza")</f>
        <v/>
      </c>
      <c r="B219" s="9" t="str">
        <f>IF('2 Software e licenze'!$A21="","",'2 Software e licenze'!A21)</f>
        <v/>
      </c>
      <c r="C219" s="10" t="str">
        <f>IF('2 Software e licenze'!$E21="","",'2 Software e licenze'!E21)</f>
        <v/>
      </c>
      <c r="D219" s="11" t="str">
        <f t="shared" ca="1" si="3"/>
        <v/>
      </c>
      <c r="E219" s="9" t="str">
        <f>IF('2 Software e licenze'!$G21="","",'2 Software e licenze'!G21)</f>
        <v/>
      </c>
    </row>
    <row r="220" spans="1:5" x14ac:dyDescent="0.25">
      <c r="A220" s="8" t="str">
        <f>IF('2 Software e licenze'!$A22="","","Rinnovo licenza")</f>
        <v/>
      </c>
      <c r="B220" s="9" t="str">
        <f>IF('2 Software e licenze'!$A22="","",'2 Software e licenze'!A22)</f>
        <v/>
      </c>
      <c r="C220" s="10" t="str">
        <f>IF('2 Software e licenze'!$E22="","",'2 Software e licenze'!E22)</f>
        <v/>
      </c>
      <c r="D220" s="11" t="str">
        <f t="shared" ca="1" si="3"/>
        <v/>
      </c>
      <c r="E220" s="9" t="str">
        <f>IF('2 Software e licenze'!$G22="","",'2 Software e licenze'!G22)</f>
        <v/>
      </c>
    </row>
    <row r="221" spans="1:5" x14ac:dyDescent="0.25">
      <c r="A221" s="8" t="str">
        <f>IF('2 Software e licenze'!$A23="","","Rinnovo licenza")</f>
        <v/>
      </c>
      <c r="B221" s="9" t="str">
        <f>IF('2 Software e licenze'!$A23="","",'2 Software e licenze'!A23)</f>
        <v/>
      </c>
      <c r="C221" s="10" t="str">
        <f>IF('2 Software e licenze'!$E23="","",'2 Software e licenze'!E23)</f>
        <v/>
      </c>
      <c r="D221" s="11" t="str">
        <f t="shared" ca="1" si="3"/>
        <v/>
      </c>
      <c r="E221" s="9" t="str">
        <f>IF('2 Software e licenze'!$G23="","",'2 Software e licenze'!G23)</f>
        <v/>
      </c>
    </row>
    <row r="222" spans="1:5" x14ac:dyDescent="0.25">
      <c r="A222" s="8" t="str">
        <f>IF('2 Software e licenze'!$A24="","","Rinnovo licenza")</f>
        <v/>
      </c>
      <c r="B222" s="9" t="str">
        <f>IF('2 Software e licenze'!$A24="","",'2 Software e licenze'!A24)</f>
        <v/>
      </c>
      <c r="C222" s="10" t="str">
        <f>IF('2 Software e licenze'!$E24="","",'2 Software e licenze'!E24)</f>
        <v/>
      </c>
      <c r="D222" s="11" t="str">
        <f t="shared" ca="1" si="3"/>
        <v/>
      </c>
      <c r="E222" s="9" t="str">
        <f>IF('2 Software e licenze'!$G24="","",'2 Software e licenze'!G24)</f>
        <v/>
      </c>
    </row>
    <row r="223" spans="1:5" x14ac:dyDescent="0.25">
      <c r="A223" s="8" t="str">
        <f>IF('2 Software e licenze'!$A25="","","Rinnovo licenza")</f>
        <v/>
      </c>
      <c r="B223" s="9" t="str">
        <f>IF('2 Software e licenze'!$A25="","",'2 Software e licenze'!A25)</f>
        <v/>
      </c>
      <c r="C223" s="10" t="str">
        <f>IF('2 Software e licenze'!$E25="","",'2 Software e licenze'!E25)</f>
        <v/>
      </c>
      <c r="D223" s="11" t="str">
        <f t="shared" ca="1" si="3"/>
        <v/>
      </c>
      <c r="E223" s="9" t="str">
        <f>IF('2 Software e licenze'!$G25="","",'2 Software e licenze'!G25)</f>
        <v/>
      </c>
    </row>
    <row r="224" spans="1:5" x14ac:dyDescent="0.25">
      <c r="A224" s="8" t="str">
        <f>IF('2 Software e licenze'!$A26="","","Rinnovo licenza")</f>
        <v/>
      </c>
      <c r="B224" s="9" t="str">
        <f>IF('2 Software e licenze'!$A26="","",'2 Software e licenze'!A26)</f>
        <v/>
      </c>
      <c r="C224" s="10" t="str">
        <f>IF('2 Software e licenze'!$E26="","",'2 Software e licenze'!E26)</f>
        <v/>
      </c>
      <c r="D224" s="11" t="str">
        <f t="shared" ca="1" si="3"/>
        <v/>
      </c>
      <c r="E224" s="9" t="str">
        <f>IF('2 Software e licenze'!$G26="","",'2 Software e licenze'!G26)</f>
        <v/>
      </c>
    </row>
    <row r="225" spans="1:5" x14ac:dyDescent="0.25">
      <c r="A225" s="8" t="str">
        <f>IF('2 Software e licenze'!$A27="","","Rinnovo licenza")</f>
        <v/>
      </c>
      <c r="B225" s="9" t="str">
        <f>IF('2 Software e licenze'!$A27="","",'2 Software e licenze'!A27)</f>
        <v/>
      </c>
      <c r="C225" s="10" t="str">
        <f>IF('2 Software e licenze'!$E27="","",'2 Software e licenze'!E27)</f>
        <v/>
      </c>
      <c r="D225" s="11" t="str">
        <f t="shared" ca="1" si="3"/>
        <v/>
      </c>
      <c r="E225" s="9" t="str">
        <f>IF('2 Software e licenze'!$G27="","",'2 Software e licenze'!G27)</f>
        <v/>
      </c>
    </row>
    <row r="226" spans="1:5" x14ac:dyDescent="0.25">
      <c r="A226" s="8" t="str">
        <f>IF('2 Software e licenze'!$A28="","","Rinnovo licenza")</f>
        <v/>
      </c>
      <c r="B226" s="9" t="str">
        <f>IF('2 Software e licenze'!$A28="","",'2 Software e licenze'!A28)</f>
        <v/>
      </c>
      <c r="C226" s="10" t="str">
        <f>IF('2 Software e licenze'!$E28="","",'2 Software e licenze'!E28)</f>
        <v/>
      </c>
      <c r="D226" s="11" t="str">
        <f t="shared" ca="1" si="3"/>
        <v/>
      </c>
      <c r="E226" s="9" t="str">
        <f>IF('2 Software e licenze'!$G28="","",'2 Software e licenze'!G28)</f>
        <v/>
      </c>
    </row>
    <row r="227" spans="1:5" x14ac:dyDescent="0.25">
      <c r="A227" s="8" t="str">
        <f>IF('2 Software e licenze'!$A29="","","Rinnovo licenza")</f>
        <v/>
      </c>
      <c r="B227" s="9" t="str">
        <f>IF('2 Software e licenze'!$A29="","",'2 Software e licenze'!A29)</f>
        <v/>
      </c>
      <c r="C227" s="10" t="str">
        <f>IF('2 Software e licenze'!$E29="","",'2 Software e licenze'!E29)</f>
        <v/>
      </c>
      <c r="D227" s="11" t="str">
        <f t="shared" ca="1" si="3"/>
        <v/>
      </c>
      <c r="E227" s="9" t="str">
        <f>IF('2 Software e licenze'!$G29="","",'2 Software e licenze'!G29)</f>
        <v/>
      </c>
    </row>
    <row r="228" spans="1:5" x14ac:dyDescent="0.25">
      <c r="A228" s="8" t="str">
        <f>IF('2 Software e licenze'!$A30="","","Rinnovo licenza")</f>
        <v/>
      </c>
      <c r="B228" s="9" t="str">
        <f>IF('2 Software e licenze'!$A30="","",'2 Software e licenze'!A30)</f>
        <v/>
      </c>
      <c r="C228" s="10" t="str">
        <f>IF('2 Software e licenze'!$E30="","",'2 Software e licenze'!E30)</f>
        <v/>
      </c>
      <c r="D228" s="11" t="str">
        <f t="shared" ca="1" si="3"/>
        <v/>
      </c>
      <c r="E228" s="9" t="str">
        <f>IF('2 Software e licenze'!$G30="","",'2 Software e licenze'!G30)</f>
        <v/>
      </c>
    </row>
    <row r="229" spans="1:5" x14ac:dyDescent="0.25">
      <c r="A229" s="8" t="str">
        <f>IF('2 Software e licenze'!$A31="","","Rinnovo licenza")</f>
        <v/>
      </c>
      <c r="B229" s="9" t="str">
        <f>IF('2 Software e licenze'!$A31="","",'2 Software e licenze'!A31)</f>
        <v/>
      </c>
      <c r="C229" s="10" t="str">
        <f>IF('2 Software e licenze'!$E31="","",'2 Software e licenze'!E31)</f>
        <v/>
      </c>
      <c r="D229" s="11" t="str">
        <f t="shared" ca="1" si="3"/>
        <v/>
      </c>
      <c r="E229" s="9" t="str">
        <f>IF('2 Software e licenze'!$G31="","",'2 Software e licenze'!G31)</f>
        <v/>
      </c>
    </row>
    <row r="230" spans="1:5" x14ac:dyDescent="0.25">
      <c r="A230" s="8" t="str">
        <f>IF('2 Software e licenze'!$A32="","","Rinnovo licenza")</f>
        <v/>
      </c>
      <c r="B230" s="9" t="str">
        <f>IF('2 Software e licenze'!$A32="","",'2 Software e licenze'!A32)</f>
        <v/>
      </c>
      <c r="C230" s="10" t="str">
        <f>IF('2 Software e licenze'!$E32="","",'2 Software e licenze'!E32)</f>
        <v/>
      </c>
      <c r="D230" s="11" t="str">
        <f t="shared" ca="1" si="3"/>
        <v/>
      </c>
      <c r="E230" s="9" t="str">
        <f>IF('2 Software e licenze'!$G32="","",'2 Software e licenze'!G32)</f>
        <v/>
      </c>
    </row>
    <row r="231" spans="1:5" x14ac:dyDescent="0.25">
      <c r="A231" s="8" t="str">
        <f>IF('2 Software e licenze'!$A33="","","Rinnovo licenza")</f>
        <v/>
      </c>
      <c r="B231" s="9" t="str">
        <f>IF('2 Software e licenze'!$A33="","",'2 Software e licenze'!A33)</f>
        <v/>
      </c>
      <c r="C231" s="10" t="str">
        <f>IF('2 Software e licenze'!$E33="","",'2 Software e licenze'!E33)</f>
        <v/>
      </c>
      <c r="D231" s="11" t="str">
        <f t="shared" ca="1" si="3"/>
        <v/>
      </c>
      <c r="E231" s="9" t="str">
        <f>IF('2 Software e licenze'!$G33="","",'2 Software e licenze'!G33)</f>
        <v/>
      </c>
    </row>
    <row r="232" spans="1:5" x14ac:dyDescent="0.25">
      <c r="A232" s="8" t="str">
        <f>IF('2 Software e licenze'!$A34="","","Rinnovo licenza")</f>
        <v/>
      </c>
      <c r="B232" s="9" t="str">
        <f>IF('2 Software e licenze'!$A34="","",'2 Software e licenze'!A34)</f>
        <v/>
      </c>
      <c r="C232" s="10" t="str">
        <f>IF('2 Software e licenze'!$E34="","",'2 Software e licenze'!E34)</f>
        <v/>
      </c>
      <c r="D232" s="11" t="str">
        <f t="shared" ca="1" si="3"/>
        <v/>
      </c>
      <c r="E232" s="9" t="str">
        <f>IF('2 Software e licenze'!$G34="","",'2 Software e licenze'!G34)</f>
        <v/>
      </c>
    </row>
    <row r="233" spans="1:5" x14ac:dyDescent="0.25">
      <c r="A233" s="8" t="str">
        <f>IF('2 Software e licenze'!$A35="","","Rinnovo licenza")</f>
        <v/>
      </c>
      <c r="B233" s="9" t="str">
        <f>IF('2 Software e licenze'!$A35="","",'2 Software e licenze'!A35)</f>
        <v/>
      </c>
      <c r="C233" s="10" t="str">
        <f>IF('2 Software e licenze'!$E35="","",'2 Software e licenze'!E35)</f>
        <v/>
      </c>
      <c r="D233" s="11" t="str">
        <f t="shared" ca="1" si="3"/>
        <v/>
      </c>
      <c r="E233" s="9" t="str">
        <f>IF('2 Software e licenze'!$G35="","",'2 Software e licenze'!G35)</f>
        <v/>
      </c>
    </row>
    <row r="234" spans="1:5" x14ac:dyDescent="0.25">
      <c r="A234" s="8" t="str">
        <f>IF('2 Software e licenze'!$A36="","","Rinnovo licenza")</f>
        <v/>
      </c>
      <c r="B234" s="9" t="str">
        <f>IF('2 Software e licenze'!$A36="","",'2 Software e licenze'!A36)</f>
        <v/>
      </c>
      <c r="C234" s="10" t="str">
        <f>IF('2 Software e licenze'!$E36="","",'2 Software e licenze'!E36)</f>
        <v/>
      </c>
      <c r="D234" s="11" t="str">
        <f t="shared" ca="1" si="3"/>
        <v/>
      </c>
      <c r="E234" s="9" t="str">
        <f>IF('2 Software e licenze'!$G36="","",'2 Software e licenze'!G36)</f>
        <v/>
      </c>
    </row>
    <row r="235" spans="1:5" x14ac:dyDescent="0.25">
      <c r="A235" s="8" t="str">
        <f>IF('2 Software e licenze'!$A37="","","Rinnovo licenza")</f>
        <v/>
      </c>
      <c r="B235" s="9" t="str">
        <f>IF('2 Software e licenze'!$A37="","",'2 Software e licenze'!A37)</f>
        <v/>
      </c>
      <c r="C235" s="10" t="str">
        <f>IF('2 Software e licenze'!$E37="","",'2 Software e licenze'!E37)</f>
        <v/>
      </c>
      <c r="D235" s="11" t="str">
        <f t="shared" ca="1" si="3"/>
        <v/>
      </c>
      <c r="E235" s="9" t="str">
        <f>IF('2 Software e licenze'!$G37="","",'2 Software e licenze'!G37)</f>
        <v/>
      </c>
    </row>
    <row r="236" spans="1:5" x14ac:dyDescent="0.25">
      <c r="A236" s="8" t="str">
        <f>IF('2 Software e licenze'!$A38="","","Rinnovo licenza")</f>
        <v/>
      </c>
      <c r="B236" s="9" t="str">
        <f>IF('2 Software e licenze'!$A38="","",'2 Software e licenze'!A38)</f>
        <v/>
      </c>
      <c r="C236" s="10" t="str">
        <f>IF('2 Software e licenze'!$E38="","",'2 Software e licenze'!E38)</f>
        <v/>
      </c>
      <c r="D236" s="11" t="str">
        <f t="shared" ca="1" si="3"/>
        <v/>
      </c>
      <c r="E236" s="9" t="str">
        <f>IF('2 Software e licenze'!$G38="","",'2 Software e licenze'!G38)</f>
        <v/>
      </c>
    </row>
    <row r="237" spans="1:5" x14ac:dyDescent="0.25">
      <c r="A237" s="8" t="str">
        <f>IF('2 Software e licenze'!$A39="","","Rinnovo licenza")</f>
        <v/>
      </c>
      <c r="B237" s="9" t="str">
        <f>IF('2 Software e licenze'!$A39="","",'2 Software e licenze'!A39)</f>
        <v/>
      </c>
      <c r="C237" s="10" t="str">
        <f>IF('2 Software e licenze'!$E39="","",'2 Software e licenze'!E39)</f>
        <v/>
      </c>
      <c r="D237" s="11" t="str">
        <f t="shared" ca="1" si="3"/>
        <v/>
      </c>
      <c r="E237" s="9" t="str">
        <f>IF('2 Software e licenze'!$G39="","",'2 Software e licenze'!G39)</f>
        <v/>
      </c>
    </row>
    <row r="238" spans="1:5" x14ac:dyDescent="0.25">
      <c r="A238" s="8" t="str">
        <f>IF('2 Software e licenze'!$A40="","","Rinnovo licenza")</f>
        <v/>
      </c>
      <c r="B238" s="9" t="str">
        <f>IF('2 Software e licenze'!$A40="","",'2 Software e licenze'!A40)</f>
        <v/>
      </c>
      <c r="C238" s="10" t="str">
        <f>IF('2 Software e licenze'!$E40="","",'2 Software e licenze'!E40)</f>
        <v/>
      </c>
      <c r="D238" s="11" t="str">
        <f t="shared" ca="1" si="3"/>
        <v/>
      </c>
      <c r="E238" s="9" t="str">
        <f>IF('2 Software e licenze'!$G40="","",'2 Software e licenze'!G40)</f>
        <v/>
      </c>
    </row>
    <row r="239" spans="1:5" x14ac:dyDescent="0.25">
      <c r="A239" s="8" t="str">
        <f>IF('2 Software e licenze'!$A41="","","Rinnovo licenza")</f>
        <v/>
      </c>
      <c r="B239" s="9" t="str">
        <f>IF('2 Software e licenze'!$A41="","",'2 Software e licenze'!A41)</f>
        <v/>
      </c>
      <c r="C239" s="10" t="str">
        <f>IF('2 Software e licenze'!$E41="","",'2 Software e licenze'!E41)</f>
        <v/>
      </c>
      <c r="D239" s="11" t="str">
        <f t="shared" ca="1" si="3"/>
        <v/>
      </c>
      <c r="E239" s="9" t="str">
        <f>IF('2 Software e licenze'!$G41="","",'2 Software e licenze'!G41)</f>
        <v/>
      </c>
    </row>
    <row r="240" spans="1:5" x14ac:dyDescent="0.25">
      <c r="A240" s="8" t="str">
        <f>IF('2 Software e licenze'!$A42="","","Rinnovo licenza")</f>
        <v/>
      </c>
      <c r="B240" s="9" t="str">
        <f>IF('2 Software e licenze'!$A42="","",'2 Software e licenze'!A42)</f>
        <v/>
      </c>
      <c r="C240" s="10" t="str">
        <f>IF('2 Software e licenze'!$E42="","",'2 Software e licenze'!E42)</f>
        <v/>
      </c>
      <c r="D240" s="11" t="str">
        <f t="shared" ca="1" si="3"/>
        <v/>
      </c>
      <c r="E240" s="9" t="str">
        <f>IF('2 Software e licenze'!$G42="","",'2 Software e licenze'!G42)</f>
        <v/>
      </c>
    </row>
    <row r="241" spans="1:5" x14ac:dyDescent="0.25">
      <c r="A241" s="8" t="str">
        <f>IF('2 Software e licenze'!$A43="","","Rinnovo licenza")</f>
        <v/>
      </c>
      <c r="B241" s="9" t="str">
        <f>IF('2 Software e licenze'!$A43="","",'2 Software e licenze'!A43)</f>
        <v/>
      </c>
      <c r="C241" s="10" t="str">
        <f>IF('2 Software e licenze'!$E43="","",'2 Software e licenze'!E43)</f>
        <v/>
      </c>
      <c r="D241" s="11" t="str">
        <f t="shared" ca="1" si="3"/>
        <v/>
      </c>
      <c r="E241" s="9" t="str">
        <f>IF('2 Software e licenze'!$G43="","",'2 Software e licenze'!G43)</f>
        <v/>
      </c>
    </row>
    <row r="242" spans="1:5" x14ac:dyDescent="0.25">
      <c r="A242" s="8" t="str">
        <f>IF('2 Software e licenze'!$A44="","","Rinnovo licenza")</f>
        <v/>
      </c>
      <c r="B242" s="9" t="str">
        <f>IF('2 Software e licenze'!$A44="","",'2 Software e licenze'!A44)</f>
        <v/>
      </c>
      <c r="C242" s="10" t="str">
        <f>IF('2 Software e licenze'!$E44="","",'2 Software e licenze'!E44)</f>
        <v/>
      </c>
      <c r="D242" s="11" t="str">
        <f t="shared" ca="1" si="3"/>
        <v/>
      </c>
      <c r="E242" s="9" t="str">
        <f>IF('2 Software e licenze'!$G44="","",'2 Software e licenze'!G44)</f>
        <v/>
      </c>
    </row>
    <row r="243" spans="1:5" x14ac:dyDescent="0.25">
      <c r="A243" s="8" t="str">
        <f>IF('2 Software e licenze'!$A45="","","Rinnovo licenza")</f>
        <v/>
      </c>
      <c r="B243" s="9" t="str">
        <f>IF('2 Software e licenze'!$A45="","",'2 Software e licenze'!A45)</f>
        <v/>
      </c>
      <c r="C243" s="10" t="str">
        <f>IF('2 Software e licenze'!$E45="","",'2 Software e licenze'!E45)</f>
        <v/>
      </c>
      <c r="D243" s="11" t="str">
        <f t="shared" ca="1" si="3"/>
        <v/>
      </c>
      <c r="E243" s="9" t="str">
        <f>IF('2 Software e licenze'!$G45="","",'2 Software e licenze'!G45)</f>
        <v/>
      </c>
    </row>
    <row r="244" spans="1:5" x14ac:dyDescent="0.25">
      <c r="A244" s="8" t="str">
        <f>IF('2 Software e licenze'!$A46="","","Rinnovo licenza")</f>
        <v/>
      </c>
      <c r="B244" s="9" t="str">
        <f>IF('2 Software e licenze'!$A46="","",'2 Software e licenze'!A46)</f>
        <v/>
      </c>
      <c r="C244" s="10" t="str">
        <f>IF('2 Software e licenze'!$E46="","",'2 Software e licenze'!E46)</f>
        <v/>
      </c>
      <c r="D244" s="11" t="str">
        <f t="shared" ca="1" si="3"/>
        <v/>
      </c>
      <c r="E244" s="9" t="str">
        <f>IF('2 Software e licenze'!$G46="","",'2 Software e licenze'!G46)</f>
        <v/>
      </c>
    </row>
    <row r="245" spans="1:5" x14ac:dyDescent="0.25">
      <c r="A245" s="8" t="str">
        <f>IF('2 Software e licenze'!$A47="","","Rinnovo licenza")</f>
        <v/>
      </c>
      <c r="B245" s="9" t="str">
        <f>IF('2 Software e licenze'!$A47="","",'2 Software e licenze'!A47)</f>
        <v/>
      </c>
      <c r="C245" s="10" t="str">
        <f>IF('2 Software e licenze'!$E47="","",'2 Software e licenze'!E47)</f>
        <v/>
      </c>
      <c r="D245" s="11" t="str">
        <f t="shared" ca="1" si="3"/>
        <v/>
      </c>
      <c r="E245" s="9" t="str">
        <f>IF('2 Software e licenze'!$G47="","",'2 Software e licenze'!G47)</f>
        <v/>
      </c>
    </row>
    <row r="246" spans="1:5" x14ac:dyDescent="0.25">
      <c r="A246" s="8" t="str">
        <f>IF('2 Software e licenze'!$A48="","","Rinnovo licenza")</f>
        <v/>
      </c>
      <c r="B246" s="9" t="str">
        <f>IF('2 Software e licenze'!$A48="","",'2 Software e licenze'!A48)</f>
        <v/>
      </c>
      <c r="C246" s="10" t="str">
        <f>IF('2 Software e licenze'!$E48="","",'2 Software e licenze'!E48)</f>
        <v/>
      </c>
      <c r="D246" s="11" t="str">
        <f t="shared" ca="1" si="3"/>
        <v/>
      </c>
      <c r="E246" s="9" t="str">
        <f>IF('2 Software e licenze'!$G48="","",'2 Software e licenze'!G48)</f>
        <v/>
      </c>
    </row>
    <row r="247" spans="1:5" x14ac:dyDescent="0.25">
      <c r="A247" s="8" t="str">
        <f>IF('2 Software e licenze'!$A49="","","Rinnovo licenza")</f>
        <v/>
      </c>
      <c r="B247" s="9" t="str">
        <f>IF('2 Software e licenze'!$A49="","",'2 Software e licenze'!A49)</f>
        <v/>
      </c>
      <c r="C247" s="10" t="str">
        <f>IF('2 Software e licenze'!$E49="","",'2 Software e licenze'!E49)</f>
        <v/>
      </c>
      <c r="D247" s="11" t="str">
        <f t="shared" ca="1" si="3"/>
        <v/>
      </c>
      <c r="E247" s="9" t="str">
        <f>IF('2 Software e licenze'!$G49="","",'2 Software e licenze'!G49)</f>
        <v/>
      </c>
    </row>
    <row r="248" spans="1:5" x14ac:dyDescent="0.25">
      <c r="A248" s="8" t="str">
        <f>IF('2 Software e licenze'!$A50="","","Rinnovo licenza")</f>
        <v/>
      </c>
      <c r="B248" s="9" t="str">
        <f>IF('2 Software e licenze'!$A50="","",'2 Software e licenze'!A50)</f>
        <v/>
      </c>
      <c r="C248" s="10" t="str">
        <f>IF('2 Software e licenze'!$E50="","",'2 Software e licenze'!E50)</f>
        <v/>
      </c>
      <c r="D248" s="11" t="str">
        <f t="shared" ca="1" si="3"/>
        <v/>
      </c>
      <c r="E248" s="9" t="str">
        <f>IF('2 Software e licenze'!$G50="","",'2 Software e licenze'!G50)</f>
        <v/>
      </c>
    </row>
    <row r="249" spans="1:5" x14ac:dyDescent="0.25">
      <c r="A249" s="8" t="str">
        <f>IF('2 Software e licenze'!$A51="","","Rinnovo licenza")</f>
        <v/>
      </c>
      <c r="B249" s="9" t="str">
        <f>IF('2 Software e licenze'!$A51="","",'2 Software e licenze'!A51)</f>
        <v/>
      </c>
      <c r="C249" s="10" t="str">
        <f>IF('2 Software e licenze'!$E51="","",'2 Software e licenze'!E51)</f>
        <v/>
      </c>
      <c r="D249" s="11" t="str">
        <f t="shared" ca="1" si="3"/>
        <v/>
      </c>
      <c r="E249" s="9" t="str">
        <f>IF('2 Software e licenze'!$G51="","",'2 Software e licenze'!G51)</f>
        <v/>
      </c>
    </row>
    <row r="250" spans="1:5" x14ac:dyDescent="0.25">
      <c r="A250" s="8" t="str">
        <f>IF('2 Software e licenze'!$A52="","","Rinnovo licenza")</f>
        <v/>
      </c>
      <c r="B250" s="9" t="str">
        <f>IF('2 Software e licenze'!$A52="","",'2 Software e licenze'!A52)</f>
        <v/>
      </c>
      <c r="C250" s="10" t="str">
        <f>IF('2 Software e licenze'!$E52="","",'2 Software e licenze'!E52)</f>
        <v/>
      </c>
      <c r="D250" s="11" t="str">
        <f t="shared" ca="1" si="3"/>
        <v/>
      </c>
      <c r="E250" s="9" t="str">
        <f>IF('2 Software e licenze'!$G52="","",'2 Software e licenze'!G52)</f>
        <v/>
      </c>
    </row>
    <row r="251" spans="1:5" x14ac:dyDescent="0.25">
      <c r="A251" s="8" t="str">
        <f>IF('2 Software e licenze'!$A53="","","Rinnovo licenza")</f>
        <v/>
      </c>
      <c r="B251" s="9" t="str">
        <f>IF('2 Software e licenze'!$A53="","",'2 Software e licenze'!A53)</f>
        <v/>
      </c>
      <c r="C251" s="10" t="str">
        <f>IF('2 Software e licenze'!$E53="","",'2 Software e licenze'!E53)</f>
        <v/>
      </c>
      <c r="D251" s="11" t="str">
        <f t="shared" ca="1" si="3"/>
        <v/>
      </c>
      <c r="E251" s="9" t="str">
        <f>IF('2 Software e licenze'!$G53="","",'2 Software e licenze'!G53)</f>
        <v/>
      </c>
    </row>
    <row r="252" spans="1:5" x14ac:dyDescent="0.25">
      <c r="A252" s="8" t="str">
        <f>IF('2 Software e licenze'!$A54="","","Rinnovo licenza")</f>
        <v/>
      </c>
      <c r="B252" s="9" t="str">
        <f>IF('2 Software e licenze'!$A54="","",'2 Software e licenze'!A54)</f>
        <v/>
      </c>
      <c r="C252" s="10" t="str">
        <f>IF('2 Software e licenze'!$E54="","",'2 Software e licenze'!E54)</f>
        <v/>
      </c>
      <c r="D252" s="11" t="str">
        <f t="shared" ca="1" si="3"/>
        <v/>
      </c>
      <c r="E252" s="9" t="str">
        <f>IF('2 Software e licenze'!$G54="","",'2 Software e licenze'!G54)</f>
        <v/>
      </c>
    </row>
    <row r="253" spans="1:5" x14ac:dyDescent="0.25">
      <c r="A253" s="8" t="str">
        <f>IF('2 Software e licenze'!$A55="","","Rinnovo licenza")</f>
        <v/>
      </c>
      <c r="B253" s="9" t="str">
        <f>IF('2 Software e licenze'!$A55="","",'2 Software e licenze'!A55)</f>
        <v/>
      </c>
      <c r="C253" s="10" t="str">
        <f>IF('2 Software e licenze'!$E55="","",'2 Software e licenze'!E55)</f>
        <v/>
      </c>
      <c r="D253" s="11" t="str">
        <f t="shared" ca="1" si="3"/>
        <v/>
      </c>
      <c r="E253" s="9" t="str">
        <f>IF('2 Software e licenze'!$G55="","",'2 Software e licenze'!G55)</f>
        <v/>
      </c>
    </row>
    <row r="254" spans="1:5" x14ac:dyDescent="0.25">
      <c r="A254" s="8" t="str">
        <f>IF('2 Software e licenze'!$A56="","","Rinnovo licenza")</f>
        <v/>
      </c>
      <c r="B254" s="9" t="str">
        <f>IF('2 Software e licenze'!$A56="","",'2 Software e licenze'!A56)</f>
        <v/>
      </c>
      <c r="C254" s="10" t="str">
        <f>IF('2 Software e licenze'!$E56="","",'2 Software e licenze'!E56)</f>
        <v/>
      </c>
      <c r="D254" s="11" t="str">
        <f t="shared" ca="1" si="3"/>
        <v/>
      </c>
      <c r="E254" s="9" t="str">
        <f>IF('2 Software e licenze'!$G56="","",'2 Software e licenze'!G56)</f>
        <v/>
      </c>
    </row>
    <row r="255" spans="1:5" x14ac:dyDescent="0.25">
      <c r="A255" s="8" t="str">
        <f>IF('2 Software e licenze'!$A57="","","Rinnovo licenza")</f>
        <v/>
      </c>
      <c r="B255" s="9" t="str">
        <f>IF('2 Software e licenze'!$A57="","",'2 Software e licenze'!A57)</f>
        <v/>
      </c>
      <c r="C255" s="10" t="str">
        <f>IF('2 Software e licenze'!$E57="","",'2 Software e licenze'!E57)</f>
        <v/>
      </c>
      <c r="D255" s="11" t="str">
        <f t="shared" ca="1" si="3"/>
        <v/>
      </c>
      <c r="E255" s="9" t="str">
        <f>IF('2 Software e licenze'!$G57="","",'2 Software e licenze'!G57)</f>
        <v/>
      </c>
    </row>
    <row r="256" spans="1:5" x14ac:dyDescent="0.25">
      <c r="A256" s="8" t="str">
        <f>IF('2 Software e licenze'!$A58="","","Rinnovo licenza")</f>
        <v/>
      </c>
      <c r="B256" s="9" t="str">
        <f>IF('2 Software e licenze'!$A58="","",'2 Software e licenze'!A58)</f>
        <v/>
      </c>
      <c r="C256" s="10" t="str">
        <f>IF('2 Software e licenze'!$E58="","",'2 Software e licenze'!E58)</f>
        <v/>
      </c>
      <c r="D256" s="11" t="str">
        <f t="shared" ca="1" si="3"/>
        <v/>
      </c>
      <c r="E256" s="9" t="str">
        <f>IF('2 Software e licenze'!$G58="","",'2 Software e licenze'!G58)</f>
        <v/>
      </c>
    </row>
    <row r="257" spans="1:5" x14ac:dyDescent="0.25">
      <c r="A257" s="8" t="str">
        <f>IF('2 Software e licenze'!$A59="","","Rinnovo licenza")</f>
        <v/>
      </c>
      <c r="B257" s="9" t="str">
        <f>IF('2 Software e licenze'!$A59="","",'2 Software e licenze'!A59)</f>
        <v/>
      </c>
      <c r="C257" s="10" t="str">
        <f>IF('2 Software e licenze'!$E59="","",'2 Software e licenze'!E59)</f>
        <v/>
      </c>
      <c r="D257" s="11" t="str">
        <f t="shared" ca="1" si="3"/>
        <v/>
      </c>
      <c r="E257" s="9" t="str">
        <f>IF('2 Software e licenze'!$G59="","",'2 Software e licenze'!G59)</f>
        <v/>
      </c>
    </row>
    <row r="258" spans="1:5" x14ac:dyDescent="0.25">
      <c r="A258" s="8" t="str">
        <f>IF('2 Software e licenze'!$A60="","","Rinnovo licenza")</f>
        <v/>
      </c>
      <c r="B258" s="9" t="str">
        <f>IF('2 Software e licenze'!$A60="","",'2 Software e licenze'!A60)</f>
        <v/>
      </c>
      <c r="C258" s="10" t="str">
        <f>IF('2 Software e licenze'!$E60="","",'2 Software e licenze'!E60)</f>
        <v/>
      </c>
      <c r="D258" s="11" t="str">
        <f t="shared" ca="1" si="3"/>
        <v/>
      </c>
      <c r="E258" s="9" t="str">
        <f>IF('2 Software e licenze'!$G60="","",'2 Software e licenze'!G60)</f>
        <v/>
      </c>
    </row>
    <row r="259" spans="1:5" x14ac:dyDescent="0.25">
      <c r="A259" s="8" t="str">
        <f>IF('2 Software e licenze'!$A61="","","Rinnovo licenza")</f>
        <v/>
      </c>
      <c r="B259" s="9" t="str">
        <f>IF('2 Software e licenze'!$A61="","",'2 Software e licenze'!A61)</f>
        <v/>
      </c>
      <c r="C259" s="10" t="str">
        <f>IF('2 Software e licenze'!$E61="","",'2 Software e licenze'!E61)</f>
        <v/>
      </c>
      <c r="D259" s="11" t="str">
        <f t="shared" ref="D259:D322" ca="1" si="4">IF(ISNUMBER(C259),C259-TODAY(),"")</f>
        <v/>
      </c>
      <c r="E259" s="9" t="str">
        <f>IF('2 Software e licenze'!$G61="","",'2 Software e licenze'!G61)</f>
        <v/>
      </c>
    </row>
    <row r="260" spans="1:5" x14ac:dyDescent="0.25">
      <c r="A260" s="8" t="str">
        <f>IF('2 Software e licenze'!$A62="","","Rinnovo licenza")</f>
        <v/>
      </c>
      <c r="B260" s="9" t="str">
        <f>IF('2 Software e licenze'!$A62="","",'2 Software e licenze'!A62)</f>
        <v/>
      </c>
      <c r="C260" s="10" t="str">
        <f>IF('2 Software e licenze'!$E62="","",'2 Software e licenze'!E62)</f>
        <v/>
      </c>
      <c r="D260" s="11" t="str">
        <f t="shared" ca="1" si="4"/>
        <v/>
      </c>
      <c r="E260" s="9" t="str">
        <f>IF('2 Software e licenze'!$G62="","",'2 Software e licenze'!G62)</f>
        <v/>
      </c>
    </row>
    <row r="261" spans="1:5" x14ac:dyDescent="0.25">
      <c r="A261" s="8" t="str">
        <f>IF('2 Software e licenze'!$A63="","","Rinnovo licenza")</f>
        <v/>
      </c>
      <c r="B261" s="9" t="str">
        <f>IF('2 Software e licenze'!$A63="","",'2 Software e licenze'!A63)</f>
        <v/>
      </c>
      <c r="C261" s="10" t="str">
        <f>IF('2 Software e licenze'!$E63="","",'2 Software e licenze'!E63)</f>
        <v/>
      </c>
      <c r="D261" s="11" t="str">
        <f t="shared" ca="1" si="4"/>
        <v/>
      </c>
      <c r="E261" s="9" t="str">
        <f>IF('2 Software e licenze'!$G63="","",'2 Software e licenze'!G63)</f>
        <v/>
      </c>
    </row>
    <row r="262" spans="1:5" x14ac:dyDescent="0.25">
      <c r="A262" s="8" t="str">
        <f>IF('2 Software e licenze'!$A64="","","Rinnovo licenza")</f>
        <v/>
      </c>
      <c r="B262" s="9" t="str">
        <f>IF('2 Software e licenze'!$A64="","",'2 Software e licenze'!A64)</f>
        <v/>
      </c>
      <c r="C262" s="10" t="str">
        <f>IF('2 Software e licenze'!$E64="","",'2 Software e licenze'!E64)</f>
        <v/>
      </c>
      <c r="D262" s="11" t="str">
        <f t="shared" ca="1" si="4"/>
        <v/>
      </c>
      <c r="E262" s="9" t="str">
        <f>IF('2 Software e licenze'!$G64="","",'2 Software e licenze'!G64)</f>
        <v/>
      </c>
    </row>
    <row r="263" spans="1:5" x14ac:dyDescent="0.25">
      <c r="A263" s="8" t="str">
        <f>IF('2 Software e licenze'!$A65="","","Rinnovo licenza")</f>
        <v/>
      </c>
      <c r="B263" s="9" t="str">
        <f>IF('2 Software e licenze'!$A65="","",'2 Software e licenze'!A65)</f>
        <v/>
      </c>
      <c r="C263" s="10" t="str">
        <f>IF('2 Software e licenze'!$E65="","",'2 Software e licenze'!E65)</f>
        <v/>
      </c>
      <c r="D263" s="11" t="str">
        <f t="shared" ca="1" si="4"/>
        <v/>
      </c>
      <c r="E263" s="9" t="str">
        <f>IF('2 Software e licenze'!$G65="","",'2 Software e licenze'!G65)</f>
        <v/>
      </c>
    </row>
    <row r="264" spans="1:5" x14ac:dyDescent="0.25">
      <c r="A264" s="8" t="str">
        <f>IF('2 Software e licenze'!$A66="","","Rinnovo licenza")</f>
        <v/>
      </c>
      <c r="B264" s="9" t="str">
        <f>IF('2 Software e licenze'!$A66="","",'2 Software e licenze'!A66)</f>
        <v/>
      </c>
      <c r="C264" s="10" t="str">
        <f>IF('2 Software e licenze'!$E66="","",'2 Software e licenze'!E66)</f>
        <v/>
      </c>
      <c r="D264" s="11" t="str">
        <f t="shared" ca="1" si="4"/>
        <v/>
      </c>
      <c r="E264" s="9" t="str">
        <f>IF('2 Software e licenze'!$G66="","",'2 Software e licenze'!G66)</f>
        <v/>
      </c>
    </row>
    <row r="265" spans="1:5" x14ac:dyDescent="0.25">
      <c r="A265" s="8" t="str">
        <f>IF('2 Software e licenze'!$A67="","","Rinnovo licenza")</f>
        <v/>
      </c>
      <c r="B265" s="9" t="str">
        <f>IF('2 Software e licenze'!$A67="","",'2 Software e licenze'!A67)</f>
        <v/>
      </c>
      <c r="C265" s="10" t="str">
        <f>IF('2 Software e licenze'!$E67="","",'2 Software e licenze'!E67)</f>
        <v/>
      </c>
      <c r="D265" s="11" t="str">
        <f t="shared" ca="1" si="4"/>
        <v/>
      </c>
      <c r="E265" s="9" t="str">
        <f>IF('2 Software e licenze'!$G67="","",'2 Software e licenze'!G67)</f>
        <v/>
      </c>
    </row>
    <row r="266" spans="1:5" x14ac:dyDescent="0.25">
      <c r="A266" s="8" t="str">
        <f>IF('2 Software e licenze'!$A68="","","Rinnovo licenza")</f>
        <v/>
      </c>
      <c r="B266" s="9" t="str">
        <f>IF('2 Software e licenze'!$A68="","",'2 Software e licenze'!A68)</f>
        <v/>
      </c>
      <c r="C266" s="10" t="str">
        <f>IF('2 Software e licenze'!$E68="","",'2 Software e licenze'!E68)</f>
        <v/>
      </c>
      <c r="D266" s="11" t="str">
        <f t="shared" ca="1" si="4"/>
        <v/>
      </c>
      <c r="E266" s="9" t="str">
        <f>IF('2 Software e licenze'!$G68="","",'2 Software e licenze'!G68)</f>
        <v/>
      </c>
    </row>
    <row r="267" spans="1:5" x14ac:dyDescent="0.25">
      <c r="A267" s="8" t="str">
        <f>IF('2 Software e licenze'!$A69="","","Rinnovo licenza")</f>
        <v/>
      </c>
      <c r="B267" s="9" t="str">
        <f>IF('2 Software e licenze'!$A69="","",'2 Software e licenze'!A69)</f>
        <v/>
      </c>
      <c r="C267" s="10" t="str">
        <f>IF('2 Software e licenze'!$E69="","",'2 Software e licenze'!E69)</f>
        <v/>
      </c>
      <c r="D267" s="11" t="str">
        <f t="shared" ca="1" si="4"/>
        <v/>
      </c>
      <c r="E267" s="9" t="str">
        <f>IF('2 Software e licenze'!$G69="","",'2 Software e licenze'!G69)</f>
        <v/>
      </c>
    </row>
    <row r="268" spans="1:5" x14ac:dyDescent="0.25">
      <c r="A268" s="8" t="str">
        <f>IF('2 Software e licenze'!$A70="","","Rinnovo licenza")</f>
        <v/>
      </c>
      <c r="B268" s="9" t="str">
        <f>IF('2 Software e licenze'!$A70="","",'2 Software e licenze'!A70)</f>
        <v/>
      </c>
      <c r="C268" s="10" t="str">
        <f>IF('2 Software e licenze'!$E70="","",'2 Software e licenze'!E70)</f>
        <v/>
      </c>
      <c r="D268" s="11" t="str">
        <f t="shared" ca="1" si="4"/>
        <v/>
      </c>
      <c r="E268" s="9" t="str">
        <f>IF('2 Software e licenze'!$G70="","",'2 Software e licenze'!G70)</f>
        <v/>
      </c>
    </row>
    <row r="269" spans="1:5" x14ac:dyDescent="0.25">
      <c r="A269" s="8" t="str">
        <f>IF('2 Software e licenze'!$A71="","","Rinnovo licenza")</f>
        <v/>
      </c>
      <c r="B269" s="9" t="str">
        <f>IF('2 Software e licenze'!$A71="","",'2 Software e licenze'!A71)</f>
        <v/>
      </c>
      <c r="C269" s="10" t="str">
        <f>IF('2 Software e licenze'!$E71="","",'2 Software e licenze'!E71)</f>
        <v/>
      </c>
      <c r="D269" s="11" t="str">
        <f t="shared" ca="1" si="4"/>
        <v/>
      </c>
      <c r="E269" s="9" t="str">
        <f>IF('2 Software e licenze'!$G71="","",'2 Software e licenze'!G71)</f>
        <v/>
      </c>
    </row>
    <row r="270" spans="1:5" x14ac:dyDescent="0.25">
      <c r="A270" s="8" t="str">
        <f>IF('2 Software e licenze'!$A72="","","Rinnovo licenza")</f>
        <v/>
      </c>
      <c r="B270" s="9" t="str">
        <f>IF('2 Software e licenze'!$A72="","",'2 Software e licenze'!A72)</f>
        <v/>
      </c>
      <c r="C270" s="10" t="str">
        <f>IF('2 Software e licenze'!$E72="","",'2 Software e licenze'!E72)</f>
        <v/>
      </c>
      <c r="D270" s="11" t="str">
        <f t="shared" ca="1" si="4"/>
        <v/>
      </c>
      <c r="E270" s="9" t="str">
        <f>IF('2 Software e licenze'!$G72="","",'2 Software e licenze'!G72)</f>
        <v/>
      </c>
    </row>
    <row r="271" spans="1:5" x14ac:dyDescent="0.25">
      <c r="A271" s="8" t="str">
        <f>IF('2 Software e licenze'!$A73="","","Rinnovo licenza")</f>
        <v/>
      </c>
      <c r="B271" s="9" t="str">
        <f>IF('2 Software e licenze'!$A73="","",'2 Software e licenze'!A73)</f>
        <v/>
      </c>
      <c r="C271" s="10" t="str">
        <f>IF('2 Software e licenze'!$E73="","",'2 Software e licenze'!E73)</f>
        <v/>
      </c>
      <c r="D271" s="11" t="str">
        <f t="shared" ca="1" si="4"/>
        <v/>
      </c>
      <c r="E271" s="9" t="str">
        <f>IF('2 Software e licenze'!$G73="","",'2 Software e licenze'!G73)</f>
        <v/>
      </c>
    </row>
    <row r="272" spans="1:5" x14ac:dyDescent="0.25">
      <c r="A272" s="8" t="str">
        <f>IF('2 Software e licenze'!$A74="","","Rinnovo licenza")</f>
        <v/>
      </c>
      <c r="B272" s="9" t="str">
        <f>IF('2 Software e licenze'!$A74="","",'2 Software e licenze'!A74)</f>
        <v/>
      </c>
      <c r="C272" s="10" t="str">
        <f>IF('2 Software e licenze'!$E74="","",'2 Software e licenze'!E74)</f>
        <v/>
      </c>
      <c r="D272" s="11" t="str">
        <f t="shared" ca="1" si="4"/>
        <v/>
      </c>
      <c r="E272" s="9" t="str">
        <f>IF('2 Software e licenze'!$G74="","",'2 Software e licenze'!G74)</f>
        <v/>
      </c>
    </row>
    <row r="273" spans="1:5" x14ac:dyDescent="0.25">
      <c r="A273" s="8" t="str">
        <f>IF('2 Software e licenze'!$A75="","","Rinnovo licenza")</f>
        <v/>
      </c>
      <c r="B273" s="9" t="str">
        <f>IF('2 Software e licenze'!$A75="","",'2 Software e licenze'!A75)</f>
        <v/>
      </c>
      <c r="C273" s="10" t="str">
        <f>IF('2 Software e licenze'!$E75="","",'2 Software e licenze'!E75)</f>
        <v/>
      </c>
      <c r="D273" s="11" t="str">
        <f t="shared" ca="1" si="4"/>
        <v/>
      </c>
      <c r="E273" s="9" t="str">
        <f>IF('2 Software e licenze'!$G75="","",'2 Software e licenze'!G75)</f>
        <v/>
      </c>
    </row>
    <row r="274" spans="1:5" x14ac:dyDescent="0.25">
      <c r="A274" s="8" t="str">
        <f>IF('2 Software e licenze'!$A76="","","Rinnovo licenza")</f>
        <v/>
      </c>
      <c r="B274" s="9" t="str">
        <f>IF('2 Software e licenze'!$A76="","",'2 Software e licenze'!A76)</f>
        <v/>
      </c>
      <c r="C274" s="10" t="str">
        <f>IF('2 Software e licenze'!$E76="","",'2 Software e licenze'!E76)</f>
        <v/>
      </c>
      <c r="D274" s="11" t="str">
        <f t="shared" ca="1" si="4"/>
        <v/>
      </c>
      <c r="E274" s="9" t="str">
        <f>IF('2 Software e licenze'!$G76="","",'2 Software e licenze'!G76)</f>
        <v/>
      </c>
    </row>
    <row r="275" spans="1:5" x14ac:dyDescent="0.25">
      <c r="A275" s="8" t="str">
        <f>IF('2 Software e licenze'!$A77="","","Rinnovo licenza")</f>
        <v/>
      </c>
      <c r="B275" s="9" t="str">
        <f>IF('2 Software e licenze'!$A77="","",'2 Software e licenze'!A77)</f>
        <v/>
      </c>
      <c r="C275" s="10" t="str">
        <f>IF('2 Software e licenze'!$E77="","",'2 Software e licenze'!E77)</f>
        <v/>
      </c>
      <c r="D275" s="11" t="str">
        <f t="shared" ca="1" si="4"/>
        <v/>
      </c>
      <c r="E275" s="9" t="str">
        <f>IF('2 Software e licenze'!$G77="","",'2 Software e licenze'!G77)</f>
        <v/>
      </c>
    </row>
    <row r="276" spans="1:5" x14ac:dyDescent="0.25">
      <c r="A276" s="8" t="str">
        <f>IF('2 Software e licenze'!$A78="","","Rinnovo licenza")</f>
        <v/>
      </c>
      <c r="B276" s="9" t="str">
        <f>IF('2 Software e licenze'!$A78="","",'2 Software e licenze'!A78)</f>
        <v/>
      </c>
      <c r="C276" s="10" t="str">
        <f>IF('2 Software e licenze'!$E78="","",'2 Software e licenze'!E78)</f>
        <v/>
      </c>
      <c r="D276" s="11" t="str">
        <f t="shared" ca="1" si="4"/>
        <v/>
      </c>
      <c r="E276" s="9" t="str">
        <f>IF('2 Software e licenze'!$G78="","",'2 Software e licenze'!G78)</f>
        <v/>
      </c>
    </row>
    <row r="277" spans="1:5" x14ac:dyDescent="0.25">
      <c r="A277" s="8" t="str">
        <f>IF('2 Software e licenze'!$A79="","","Rinnovo licenza")</f>
        <v/>
      </c>
      <c r="B277" s="9" t="str">
        <f>IF('2 Software e licenze'!$A79="","",'2 Software e licenze'!A79)</f>
        <v/>
      </c>
      <c r="C277" s="10" t="str">
        <f>IF('2 Software e licenze'!$E79="","",'2 Software e licenze'!E79)</f>
        <v/>
      </c>
      <c r="D277" s="11" t="str">
        <f t="shared" ca="1" si="4"/>
        <v/>
      </c>
      <c r="E277" s="9" t="str">
        <f>IF('2 Software e licenze'!$G79="","",'2 Software e licenze'!G79)</f>
        <v/>
      </c>
    </row>
    <row r="278" spans="1:5" x14ac:dyDescent="0.25">
      <c r="A278" s="8" t="str">
        <f>IF('2 Software e licenze'!$A80="","","Rinnovo licenza")</f>
        <v/>
      </c>
      <c r="B278" s="9" t="str">
        <f>IF('2 Software e licenze'!$A80="","",'2 Software e licenze'!A80)</f>
        <v/>
      </c>
      <c r="C278" s="10" t="str">
        <f>IF('2 Software e licenze'!$E80="","",'2 Software e licenze'!E80)</f>
        <v/>
      </c>
      <c r="D278" s="11" t="str">
        <f t="shared" ca="1" si="4"/>
        <v/>
      </c>
      <c r="E278" s="9" t="str">
        <f>IF('2 Software e licenze'!$G80="","",'2 Software e licenze'!G80)</f>
        <v/>
      </c>
    </row>
    <row r="279" spans="1:5" x14ac:dyDescent="0.25">
      <c r="A279" s="8" t="str">
        <f>IF('2 Software e licenze'!$A81="","","Rinnovo licenza")</f>
        <v/>
      </c>
      <c r="B279" s="9" t="str">
        <f>IF('2 Software e licenze'!$A81="","",'2 Software e licenze'!A81)</f>
        <v/>
      </c>
      <c r="C279" s="10" t="str">
        <f>IF('2 Software e licenze'!$E81="","",'2 Software e licenze'!E81)</f>
        <v/>
      </c>
      <c r="D279" s="11" t="str">
        <f t="shared" ca="1" si="4"/>
        <v/>
      </c>
      <c r="E279" s="9" t="str">
        <f>IF('2 Software e licenze'!$G81="","",'2 Software e licenze'!G81)</f>
        <v/>
      </c>
    </row>
    <row r="280" spans="1:5" x14ac:dyDescent="0.25">
      <c r="A280" s="8" t="str">
        <f>IF('2 Software e licenze'!$A82="","","Rinnovo licenza")</f>
        <v/>
      </c>
      <c r="B280" s="9" t="str">
        <f>IF('2 Software e licenze'!$A82="","",'2 Software e licenze'!A82)</f>
        <v/>
      </c>
      <c r="C280" s="10" t="str">
        <f>IF('2 Software e licenze'!$E82="","",'2 Software e licenze'!E82)</f>
        <v/>
      </c>
      <c r="D280" s="11" t="str">
        <f t="shared" ca="1" si="4"/>
        <v/>
      </c>
      <c r="E280" s="9" t="str">
        <f>IF('2 Software e licenze'!$G82="","",'2 Software e licenze'!G82)</f>
        <v/>
      </c>
    </row>
    <row r="281" spans="1:5" x14ac:dyDescent="0.25">
      <c r="A281" s="8" t="str">
        <f>IF('2 Software e licenze'!$A83="","","Rinnovo licenza")</f>
        <v/>
      </c>
      <c r="B281" s="9" t="str">
        <f>IF('2 Software e licenze'!$A83="","",'2 Software e licenze'!A83)</f>
        <v/>
      </c>
      <c r="C281" s="10" t="str">
        <f>IF('2 Software e licenze'!$E83="","",'2 Software e licenze'!E83)</f>
        <v/>
      </c>
      <c r="D281" s="11" t="str">
        <f t="shared" ca="1" si="4"/>
        <v/>
      </c>
      <c r="E281" s="9" t="str">
        <f>IF('2 Software e licenze'!$G83="","",'2 Software e licenze'!G83)</f>
        <v/>
      </c>
    </row>
    <row r="282" spans="1:5" x14ac:dyDescent="0.25">
      <c r="A282" s="8" t="str">
        <f>IF('2 Software e licenze'!$A84="","","Rinnovo licenza")</f>
        <v/>
      </c>
      <c r="B282" s="9" t="str">
        <f>IF('2 Software e licenze'!$A84="","",'2 Software e licenze'!A84)</f>
        <v/>
      </c>
      <c r="C282" s="10" t="str">
        <f>IF('2 Software e licenze'!$E84="","",'2 Software e licenze'!E84)</f>
        <v/>
      </c>
      <c r="D282" s="11" t="str">
        <f t="shared" ca="1" si="4"/>
        <v/>
      </c>
      <c r="E282" s="9" t="str">
        <f>IF('2 Software e licenze'!$G84="","",'2 Software e licenze'!G84)</f>
        <v/>
      </c>
    </row>
    <row r="283" spans="1:5" x14ac:dyDescent="0.25">
      <c r="A283" s="8" t="str">
        <f>IF('2 Software e licenze'!$A85="","","Rinnovo licenza")</f>
        <v/>
      </c>
      <c r="B283" s="9" t="str">
        <f>IF('2 Software e licenze'!$A85="","",'2 Software e licenze'!A85)</f>
        <v/>
      </c>
      <c r="C283" s="10" t="str">
        <f>IF('2 Software e licenze'!$E85="","",'2 Software e licenze'!E85)</f>
        <v/>
      </c>
      <c r="D283" s="11" t="str">
        <f t="shared" ca="1" si="4"/>
        <v/>
      </c>
      <c r="E283" s="9" t="str">
        <f>IF('2 Software e licenze'!$G85="","",'2 Software e licenze'!G85)</f>
        <v/>
      </c>
    </row>
    <row r="284" spans="1:5" x14ac:dyDescent="0.25">
      <c r="A284" s="8" t="str">
        <f>IF('2 Software e licenze'!$A86="","","Rinnovo licenza")</f>
        <v/>
      </c>
      <c r="B284" s="9" t="str">
        <f>IF('2 Software e licenze'!$A86="","",'2 Software e licenze'!A86)</f>
        <v/>
      </c>
      <c r="C284" s="10" t="str">
        <f>IF('2 Software e licenze'!$E86="","",'2 Software e licenze'!E86)</f>
        <v/>
      </c>
      <c r="D284" s="11" t="str">
        <f t="shared" ca="1" si="4"/>
        <v/>
      </c>
      <c r="E284" s="9" t="str">
        <f>IF('2 Software e licenze'!$G86="","",'2 Software e licenze'!G86)</f>
        <v/>
      </c>
    </row>
    <row r="285" spans="1:5" x14ac:dyDescent="0.25">
      <c r="A285" s="8" t="str">
        <f>IF('2 Software e licenze'!$A87="","","Rinnovo licenza")</f>
        <v/>
      </c>
      <c r="B285" s="9" t="str">
        <f>IF('2 Software e licenze'!$A87="","",'2 Software e licenze'!A87)</f>
        <v/>
      </c>
      <c r="C285" s="10" t="str">
        <f>IF('2 Software e licenze'!$E87="","",'2 Software e licenze'!E87)</f>
        <v/>
      </c>
      <c r="D285" s="11" t="str">
        <f t="shared" ca="1" si="4"/>
        <v/>
      </c>
      <c r="E285" s="9" t="str">
        <f>IF('2 Software e licenze'!$G87="","",'2 Software e licenze'!G87)</f>
        <v/>
      </c>
    </row>
    <row r="286" spans="1:5" x14ac:dyDescent="0.25">
      <c r="A286" s="8" t="str">
        <f>IF('2 Software e licenze'!$A88="","","Rinnovo licenza")</f>
        <v/>
      </c>
      <c r="B286" s="9" t="str">
        <f>IF('2 Software e licenze'!$A88="","",'2 Software e licenze'!A88)</f>
        <v/>
      </c>
      <c r="C286" s="10" t="str">
        <f>IF('2 Software e licenze'!$E88="","",'2 Software e licenze'!E88)</f>
        <v/>
      </c>
      <c r="D286" s="11" t="str">
        <f t="shared" ca="1" si="4"/>
        <v/>
      </c>
      <c r="E286" s="9" t="str">
        <f>IF('2 Software e licenze'!$G88="","",'2 Software e licenze'!G88)</f>
        <v/>
      </c>
    </row>
    <row r="287" spans="1:5" x14ac:dyDescent="0.25">
      <c r="A287" s="8" t="str">
        <f>IF('2 Software e licenze'!$A89="","","Rinnovo licenza")</f>
        <v/>
      </c>
      <c r="B287" s="9" t="str">
        <f>IF('2 Software e licenze'!$A89="","",'2 Software e licenze'!A89)</f>
        <v/>
      </c>
      <c r="C287" s="10" t="str">
        <f>IF('2 Software e licenze'!$E89="","",'2 Software e licenze'!E89)</f>
        <v/>
      </c>
      <c r="D287" s="11" t="str">
        <f t="shared" ca="1" si="4"/>
        <v/>
      </c>
      <c r="E287" s="9" t="str">
        <f>IF('2 Software e licenze'!$G89="","",'2 Software e licenze'!G89)</f>
        <v/>
      </c>
    </row>
    <row r="288" spans="1:5" x14ac:dyDescent="0.25">
      <c r="A288" s="8" t="str">
        <f>IF('2 Software e licenze'!$A90="","","Rinnovo licenza")</f>
        <v/>
      </c>
      <c r="B288" s="9" t="str">
        <f>IF('2 Software e licenze'!$A90="","",'2 Software e licenze'!A90)</f>
        <v/>
      </c>
      <c r="C288" s="10" t="str">
        <f>IF('2 Software e licenze'!$E90="","",'2 Software e licenze'!E90)</f>
        <v/>
      </c>
      <c r="D288" s="11" t="str">
        <f t="shared" ca="1" si="4"/>
        <v/>
      </c>
      <c r="E288" s="9" t="str">
        <f>IF('2 Software e licenze'!$G90="","",'2 Software e licenze'!G90)</f>
        <v/>
      </c>
    </row>
    <row r="289" spans="1:5" x14ac:dyDescent="0.25">
      <c r="A289" s="8" t="str">
        <f>IF('2 Software e licenze'!$A91="","","Rinnovo licenza")</f>
        <v/>
      </c>
      <c r="B289" s="9" t="str">
        <f>IF('2 Software e licenze'!$A91="","",'2 Software e licenze'!A91)</f>
        <v/>
      </c>
      <c r="C289" s="10" t="str">
        <f>IF('2 Software e licenze'!$E91="","",'2 Software e licenze'!E91)</f>
        <v/>
      </c>
      <c r="D289" s="11" t="str">
        <f t="shared" ca="1" si="4"/>
        <v/>
      </c>
      <c r="E289" s="9" t="str">
        <f>IF('2 Software e licenze'!$G91="","",'2 Software e licenze'!G91)</f>
        <v/>
      </c>
    </row>
    <row r="290" spans="1:5" x14ac:dyDescent="0.25">
      <c r="A290" s="8" t="str">
        <f>IF('2 Software e licenze'!$A92="","","Rinnovo licenza")</f>
        <v/>
      </c>
      <c r="B290" s="9" t="str">
        <f>IF('2 Software e licenze'!$A92="","",'2 Software e licenze'!A92)</f>
        <v/>
      </c>
      <c r="C290" s="10" t="str">
        <f>IF('2 Software e licenze'!$E92="","",'2 Software e licenze'!E92)</f>
        <v/>
      </c>
      <c r="D290" s="11" t="str">
        <f t="shared" ca="1" si="4"/>
        <v/>
      </c>
      <c r="E290" s="9" t="str">
        <f>IF('2 Software e licenze'!$G92="","",'2 Software e licenze'!G92)</f>
        <v/>
      </c>
    </row>
    <row r="291" spans="1:5" x14ac:dyDescent="0.25">
      <c r="A291" s="8" t="str">
        <f>IF('2 Software e licenze'!$A93="","","Rinnovo licenza")</f>
        <v/>
      </c>
      <c r="B291" s="9" t="str">
        <f>IF('2 Software e licenze'!$A93="","",'2 Software e licenze'!A93)</f>
        <v/>
      </c>
      <c r="C291" s="10" t="str">
        <f>IF('2 Software e licenze'!$E93="","",'2 Software e licenze'!E93)</f>
        <v/>
      </c>
      <c r="D291" s="11" t="str">
        <f t="shared" ca="1" si="4"/>
        <v/>
      </c>
      <c r="E291" s="9" t="str">
        <f>IF('2 Software e licenze'!$G93="","",'2 Software e licenze'!G93)</f>
        <v/>
      </c>
    </row>
    <row r="292" spans="1:5" x14ac:dyDescent="0.25">
      <c r="A292" s="8" t="str">
        <f>IF('2 Software e licenze'!$A94="","","Rinnovo licenza")</f>
        <v/>
      </c>
      <c r="B292" s="9" t="str">
        <f>IF('2 Software e licenze'!$A94="","",'2 Software e licenze'!A94)</f>
        <v/>
      </c>
      <c r="C292" s="10" t="str">
        <f>IF('2 Software e licenze'!$E94="","",'2 Software e licenze'!E94)</f>
        <v/>
      </c>
      <c r="D292" s="11" t="str">
        <f t="shared" ca="1" si="4"/>
        <v/>
      </c>
      <c r="E292" s="9" t="str">
        <f>IF('2 Software e licenze'!$G94="","",'2 Software e licenze'!G94)</f>
        <v/>
      </c>
    </row>
    <row r="293" spans="1:5" x14ac:dyDescent="0.25">
      <c r="A293" s="8" t="str">
        <f>IF('2 Software e licenze'!$A95="","","Rinnovo licenza")</f>
        <v/>
      </c>
      <c r="B293" s="9" t="str">
        <f>IF('2 Software e licenze'!$A95="","",'2 Software e licenze'!A95)</f>
        <v/>
      </c>
      <c r="C293" s="10" t="str">
        <f>IF('2 Software e licenze'!$E95="","",'2 Software e licenze'!E95)</f>
        <v/>
      </c>
      <c r="D293" s="11" t="str">
        <f t="shared" ca="1" si="4"/>
        <v/>
      </c>
      <c r="E293" s="9" t="str">
        <f>IF('2 Software e licenze'!$G95="","",'2 Software e licenze'!G95)</f>
        <v/>
      </c>
    </row>
    <row r="294" spans="1:5" x14ac:dyDescent="0.25">
      <c r="A294" s="8" t="str">
        <f>IF('2 Software e licenze'!$A96="","","Rinnovo licenza")</f>
        <v/>
      </c>
      <c r="B294" s="9" t="str">
        <f>IF('2 Software e licenze'!$A96="","",'2 Software e licenze'!A96)</f>
        <v/>
      </c>
      <c r="C294" s="10" t="str">
        <f>IF('2 Software e licenze'!$E96="","",'2 Software e licenze'!E96)</f>
        <v/>
      </c>
      <c r="D294" s="11" t="str">
        <f t="shared" ca="1" si="4"/>
        <v/>
      </c>
      <c r="E294" s="9" t="str">
        <f>IF('2 Software e licenze'!$G96="","",'2 Software e licenze'!G96)</f>
        <v/>
      </c>
    </row>
    <row r="295" spans="1:5" x14ac:dyDescent="0.25">
      <c r="A295" s="8" t="str">
        <f>IF('2 Software e licenze'!$A97="","","Rinnovo licenza")</f>
        <v/>
      </c>
      <c r="B295" s="9" t="str">
        <f>IF('2 Software e licenze'!$A97="","",'2 Software e licenze'!A97)</f>
        <v/>
      </c>
      <c r="C295" s="10" t="str">
        <f>IF('2 Software e licenze'!$E97="","",'2 Software e licenze'!E97)</f>
        <v/>
      </c>
      <c r="D295" s="11" t="str">
        <f t="shared" ca="1" si="4"/>
        <v/>
      </c>
      <c r="E295" s="9" t="str">
        <f>IF('2 Software e licenze'!$G97="","",'2 Software e licenze'!G97)</f>
        <v/>
      </c>
    </row>
    <row r="296" spans="1:5" x14ac:dyDescent="0.25">
      <c r="A296" s="8" t="str">
        <f>IF('2 Software e licenze'!$A98="","","Rinnovo licenza")</f>
        <v/>
      </c>
      <c r="B296" s="9" t="str">
        <f>IF('2 Software e licenze'!$A98="","",'2 Software e licenze'!A98)</f>
        <v/>
      </c>
      <c r="C296" s="10" t="str">
        <f>IF('2 Software e licenze'!$E98="","",'2 Software e licenze'!E98)</f>
        <v/>
      </c>
      <c r="D296" s="11" t="str">
        <f t="shared" ca="1" si="4"/>
        <v/>
      </c>
      <c r="E296" s="9" t="str">
        <f>IF('2 Software e licenze'!$G98="","",'2 Software e licenze'!G98)</f>
        <v/>
      </c>
    </row>
    <row r="297" spans="1:5" x14ac:dyDescent="0.25">
      <c r="A297" s="8" t="str">
        <f>IF('2 Software e licenze'!$A99="","","Rinnovo licenza")</f>
        <v/>
      </c>
      <c r="B297" s="9" t="str">
        <f>IF('2 Software e licenze'!$A99="","",'2 Software e licenze'!A99)</f>
        <v/>
      </c>
      <c r="C297" s="10" t="str">
        <f>IF('2 Software e licenze'!$E99="","",'2 Software e licenze'!E99)</f>
        <v/>
      </c>
      <c r="D297" s="11" t="str">
        <f t="shared" ca="1" si="4"/>
        <v/>
      </c>
      <c r="E297" s="9" t="str">
        <f>IF('2 Software e licenze'!$G99="","",'2 Software e licenze'!G99)</f>
        <v/>
      </c>
    </row>
    <row r="298" spans="1:5" x14ac:dyDescent="0.25">
      <c r="A298" s="8" t="str">
        <f>IF('2 Software e licenze'!$A100="","","Rinnovo licenza")</f>
        <v/>
      </c>
      <c r="B298" s="9" t="str">
        <f>IF('2 Software e licenze'!$A100="","",'2 Software e licenze'!A100)</f>
        <v/>
      </c>
      <c r="C298" s="10" t="str">
        <f>IF('2 Software e licenze'!$E100="","",'2 Software e licenze'!E100)</f>
        <v/>
      </c>
      <c r="D298" s="11" t="str">
        <f t="shared" ca="1" si="4"/>
        <v/>
      </c>
      <c r="E298" s="9" t="str">
        <f>IF('2 Software e licenze'!$G100="","",'2 Software e licenze'!G100)</f>
        <v/>
      </c>
    </row>
    <row r="299" spans="1:5" x14ac:dyDescent="0.25">
      <c r="A299" s="8" t="str">
        <f>IF('2 Software e licenze'!$A101="","","Rinnovo licenza")</f>
        <v/>
      </c>
      <c r="B299" s="9" t="str">
        <f>IF('2 Software e licenze'!$A101="","",'2 Software e licenze'!A101)</f>
        <v/>
      </c>
      <c r="C299" s="10" t="str">
        <f>IF('2 Software e licenze'!$E101="","",'2 Software e licenze'!E101)</f>
        <v/>
      </c>
      <c r="D299" s="11" t="str">
        <f t="shared" ca="1" si="4"/>
        <v/>
      </c>
      <c r="E299" s="9" t="str">
        <f>IF('2 Software e licenze'!$G101="","",'2 Software e licenze'!G101)</f>
        <v/>
      </c>
    </row>
    <row r="300" spans="1:5" x14ac:dyDescent="0.25">
      <c r="A300" s="8" t="str">
        <f>IF('2 Software e licenze'!$A102="","","Rinnovo licenza")</f>
        <v/>
      </c>
      <c r="B300" s="9" t="str">
        <f>IF('2 Software e licenze'!$A102="","",'2 Software e licenze'!A102)</f>
        <v/>
      </c>
      <c r="C300" s="10" t="str">
        <f>IF('2 Software e licenze'!$E102="","",'2 Software e licenze'!E102)</f>
        <v/>
      </c>
      <c r="D300" s="11" t="str">
        <f t="shared" ca="1" si="4"/>
        <v/>
      </c>
      <c r="E300" s="9" t="str">
        <f>IF('2 Software e licenze'!$G102="","",'2 Software e licenze'!G102)</f>
        <v/>
      </c>
    </row>
    <row r="301" spans="1:5" x14ac:dyDescent="0.25">
      <c r="A301" s="8" t="str">
        <f>IF('2 Software e licenze'!$A103="","","Rinnovo licenza")</f>
        <v/>
      </c>
      <c r="B301" s="9" t="str">
        <f>IF('2 Software e licenze'!$A103="","",'2 Software e licenze'!A103)</f>
        <v/>
      </c>
      <c r="C301" s="10" t="str">
        <f>IF('2 Software e licenze'!$E103="","",'2 Software e licenze'!E103)</f>
        <v/>
      </c>
      <c r="D301" s="11" t="str">
        <f t="shared" ca="1" si="4"/>
        <v/>
      </c>
      <c r="E301" s="9" t="str">
        <f>IF('2 Software e licenze'!$G103="","",'2 Software e licenze'!G103)</f>
        <v/>
      </c>
    </row>
    <row r="302" spans="1:5" x14ac:dyDescent="0.25">
      <c r="A302" s="8" t="str">
        <f>IF('2 Software e licenze'!$A104="","","Rinnovo licenza")</f>
        <v/>
      </c>
      <c r="B302" s="9" t="str">
        <f>IF('2 Software e licenze'!$A104="","",'2 Software e licenze'!A104)</f>
        <v/>
      </c>
      <c r="C302" s="10" t="str">
        <f>IF('2 Software e licenze'!$E104="","",'2 Software e licenze'!E104)</f>
        <v/>
      </c>
      <c r="D302" s="11" t="str">
        <f t="shared" ca="1" si="4"/>
        <v/>
      </c>
      <c r="E302" s="9" t="str">
        <f>IF('2 Software e licenze'!$G104="","",'2 Software e licenze'!G104)</f>
        <v/>
      </c>
    </row>
    <row r="303" spans="1:5" x14ac:dyDescent="0.25">
      <c r="A303" s="8" t="str">
        <f>IF('2 Software e licenze'!$A105="","","Rinnovo licenza")</f>
        <v/>
      </c>
      <c r="B303" s="9" t="str">
        <f>IF('2 Software e licenze'!$A105="","",'2 Software e licenze'!A105)</f>
        <v/>
      </c>
      <c r="C303" s="10" t="str">
        <f>IF('2 Software e licenze'!$E105="","",'2 Software e licenze'!E105)</f>
        <v/>
      </c>
      <c r="D303" s="11" t="str">
        <f t="shared" ca="1" si="4"/>
        <v/>
      </c>
      <c r="E303" s="9" t="str">
        <f>IF('2 Software e licenze'!$G105="","",'2 Software e licenze'!G105)</f>
        <v/>
      </c>
    </row>
    <row r="304" spans="1:5" x14ac:dyDescent="0.25">
      <c r="A304" s="8" t="str">
        <f>IF('2 Software e licenze'!$A106="","","Rinnovo licenza")</f>
        <v/>
      </c>
      <c r="B304" s="9" t="str">
        <f>IF('2 Software e licenze'!$A106="","",'2 Software e licenze'!A106)</f>
        <v/>
      </c>
      <c r="C304" s="10" t="str">
        <f>IF('2 Software e licenze'!$E106="","",'2 Software e licenze'!E106)</f>
        <v/>
      </c>
      <c r="D304" s="11" t="str">
        <f t="shared" ca="1" si="4"/>
        <v/>
      </c>
      <c r="E304" s="9" t="str">
        <f>IF('2 Software e licenze'!$G106="","",'2 Software e licenze'!G106)</f>
        <v/>
      </c>
    </row>
    <row r="305" spans="1:5" x14ac:dyDescent="0.25">
      <c r="A305" s="8" t="str">
        <f>IF('2 Software e licenze'!$A107="","","Rinnovo licenza")</f>
        <v/>
      </c>
      <c r="B305" s="9" t="str">
        <f>IF('2 Software e licenze'!$A107="","",'2 Software e licenze'!A107)</f>
        <v/>
      </c>
      <c r="C305" s="10" t="str">
        <f>IF('2 Software e licenze'!$E107="","",'2 Software e licenze'!E107)</f>
        <v/>
      </c>
      <c r="D305" s="11" t="str">
        <f t="shared" ca="1" si="4"/>
        <v/>
      </c>
      <c r="E305" s="9" t="str">
        <f>IF('2 Software e licenze'!$G107="","",'2 Software e licenze'!G107)</f>
        <v/>
      </c>
    </row>
    <row r="306" spans="1:5" x14ac:dyDescent="0.25">
      <c r="A306" s="8" t="str">
        <f>IF('2 Software e licenze'!$A108="","","Rinnovo licenza")</f>
        <v/>
      </c>
      <c r="B306" s="9" t="str">
        <f>IF('2 Software e licenze'!$A108="","",'2 Software e licenze'!A108)</f>
        <v/>
      </c>
      <c r="C306" s="10" t="str">
        <f>IF('2 Software e licenze'!$E108="","",'2 Software e licenze'!E108)</f>
        <v/>
      </c>
      <c r="D306" s="11" t="str">
        <f t="shared" ca="1" si="4"/>
        <v/>
      </c>
      <c r="E306" s="9" t="str">
        <f>IF('2 Software e licenze'!$G108="","",'2 Software e licenze'!G108)</f>
        <v/>
      </c>
    </row>
    <row r="307" spans="1:5" x14ac:dyDescent="0.25">
      <c r="A307" s="8" t="str">
        <f>IF('2 Software e licenze'!$A109="","","Rinnovo licenza")</f>
        <v/>
      </c>
      <c r="B307" s="9" t="str">
        <f>IF('2 Software e licenze'!$A109="","",'2 Software e licenze'!A109)</f>
        <v/>
      </c>
      <c r="C307" s="10" t="str">
        <f>IF('2 Software e licenze'!$E109="","",'2 Software e licenze'!E109)</f>
        <v/>
      </c>
      <c r="D307" s="11" t="str">
        <f t="shared" ca="1" si="4"/>
        <v/>
      </c>
      <c r="E307" s="9" t="str">
        <f>IF('2 Software e licenze'!$G109="","",'2 Software e licenze'!G109)</f>
        <v/>
      </c>
    </row>
    <row r="308" spans="1:5" x14ac:dyDescent="0.25">
      <c r="A308" s="8" t="str">
        <f>IF('2 Software e licenze'!$A110="","","Rinnovo licenza")</f>
        <v/>
      </c>
      <c r="B308" s="9" t="str">
        <f>IF('2 Software e licenze'!$A110="","",'2 Software e licenze'!A110)</f>
        <v/>
      </c>
      <c r="C308" s="10" t="str">
        <f>IF('2 Software e licenze'!$E110="","",'2 Software e licenze'!E110)</f>
        <v/>
      </c>
      <c r="D308" s="11" t="str">
        <f t="shared" ca="1" si="4"/>
        <v/>
      </c>
      <c r="E308" s="9" t="str">
        <f>IF('2 Software e licenze'!$G110="","",'2 Software e licenze'!G110)</f>
        <v/>
      </c>
    </row>
    <row r="309" spans="1:5" x14ac:dyDescent="0.25">
      <c r="A309" s="8" t="str">
        <f>IF('2 Software e licenze'!$A111="","","Rinnovo licenza")</f>
        <v/>
      </c>
      <c r="B309" s="9" t="str">
        <f>IF('2 Software e licenze'!$A111="","",'2 Software e licenze'!A111)</f>
        <v/>
      </c>
      <c r="C309" s="10" t="str">
        <f>IF('2 Software e licenze'!$E111="","",'2 Software e licenze'!E111)</f>
        <v/>
      </c>
      <c r="D309" s="11" t="str">
        <f t="shared" ca="1" si="4"/>
        <v/>
      </c>
      <c r="E309" s="9" t="str">
        <f>IF('2 Software e licenze'!$G111="","",'2 Software e licenze'!G111)</f>
        <v/>
      </c>
    </row>
    <row r="310" spans="1:5" x14ac:dyDescent="0.25">
      <c r="A310" s="8" t="str">
        <f>IF('2 Software e licenze'!$A112="","","Rinnovo licenza")</f>
        <v/>
      </c>
      <c r="B310" s="9" t="str">
        <f>IF('2 Software e licenze'!$A112="","",'2 Software e licenze'!A112)</f>
        <v/>
      </c>
      <c r="C310" s="10" t="str">
        <f>IF('2 Software e licenze'!$E112="","",'2 Software e licenze'!E112)</f>
        <v/>
      </c>
      <c r="D310" s="11" t="str">
        <f t="shared" ca="1" si="4"/>
        <v/>
      </c>
      <c r="E310" s="9" t="str">
        <f>IF('2 Software e licenze'!$G112="","",'2 Software e licenze'!G112)</f>
        <v/>
      </c>
    </row>
    <row r="311" spans="1:5" x14ac:dyDescent="0.25">
      <c r="A311" s="8" t="str">
        <f>IF('2 Software e licenze'!$A113="","","Rinnovo licenza")</f>
        <v/>
      </c>
      <c r="B311" s="9" t="str">
        <f>IF('2 Software e licenze'!$A113="","",'2 Software e licenze'!A113)</f>
        <v/>
      </c>
      <c r="C311" s="10" t="str">
        <f>IF('2 Software e licenze'!$E113="","",'2 Software e licenze'!E113)</f>
        <v/>
      </c>
      <c r="D311" s="11" t="str">
        <f t="shared" ca="1" si="4"/>
        <v/>
      </c>
      <c r="E311" s="9" t="str">
        <f>IF('2 Software e licenze'!$G113="","",'2 Software e licenze'!G113)</f>
        <v/>
      </c>
    </row>
    <row r="312" spans="1:5" x14ac:dyDescent="0.25">
      <c r="A312" s="8" t="str">
        <f>IF('2 Software e licenze'!$A114="","","Rinnovo licenza")</f>
        <v/>
      </c>
      <c r="B312" s="9" t="str">
        <f>IF('2 Software e licenze'!$A114="","",'2 Software e licenze'!A114)</f>
        <v/>
      </c>
      <c r="C312" s="10" t="str">
        <f>IF('2 Software e licenze'!$E114="","",'2 Software e licenze'!E114)</f>
        <v/>
      </c>
      <c r="D312" s="11" t="str">
        <f t="shared" ca="1" si="4"/>
        <v/>
      </c>
      <c r="E312" s="9" t="str">
        <f>IF('2 Software e licenze'!$G114="","",'2 Software e licenze'!G114)</f>
        <v/>
      </c>
    </row>
    <row r="313" spans="1:5" x14ac:dyDescent="0.25">
      <c r="A313" s="8" t="str">
        <f>IF('2 Software e licenze'!$A115="","","Rinnovo licenza")</f>
        <v/>
      </c>
      <c r="B313" s="9" t="str">
        <f>IF('2 Software e licenze'!$A115="","",'2 Software e licenze'!A115)</f>
        <v/>
      </c>
      <c r="C313" s="10" t="str">
        <f>IF('2 Software e licenze'!$E115="","",'2 Software e licenze'!E115)</f>
        <v/>
      </c>
      <c r="D313" s="11" t="str">
        <f t="shared" ca="1" si="4"/>
        <v/>
      </c>
      <c r="E313" s="9" t="str">
        <f>IF('2 Software e licenze'!$G115="","",'2 Software e licenze'!G115)</f>
        <v/>
      </c>
    </row>
    <row r="314" spans="1:5" x14ac:dyDescent="0.25">
      <c r="A314" s="8" t="str">
        <f>IF('2 Software e licenze'!$A116="","","Rinnovo licenza")</f>
        <v/>
      </c>
      <c r="B314" s="9" t="str">
        <f>IF('2 Software e licenze'!$A116="","",'2 Software e licenze'!A116)</f>
        <v/>
      </c>
      <c r="C314" s="10" t="str">
        <f>IF('2 Software e licenze'!$E116="","",'2 Software e licenze'!E116)</f>
        <v/>
      </c>
      <c r="D314" s="11" t="str">
        <f t="shared" ca="1" si="4"/>
        <v/>
      </c>
      <c r="E314" s="9" t="str">
        <f>IF('2 Software e licenze'!$G116="","",'2 Software e licenze'!G116)</f>
        <v/>
      </c>
    </row>
    <row r="315" spans="1:5" x14ac:dyDescent="0.25">
      <c r="A315" s="8" t="str">
        <f>IF('2 Software e licenze'!$A117="","","Rinnovo licenza")</f>
        <v/>
      </c>
      <c r="B315" s="9" t="str">
        <f>IF('2 Software e licenze'!$A117="","",'2 Software e licenze'!A117)</f>
        <v/>
      </c>
      <c r="C315" s="10" t="str">
        <f>IF('2 Software e licenze'!$E117="","",'2 Software e licenze'!E117)</f>
        <v/>
      </c>
      <c r="D315" s="11" t="str">
        <f t="shared" ca="1" si="4"/>
        <v/>
      </c>
      <c r="E315" s="9" t="str">
        <f>IF('2 Software e licenze'!$G117="","",'2 Software e licenze'!G117)</f>
        <v/>
      </c>
    </row>
    <row r="316" spans="1:5" x14ac:dyDescent="0.25">
      <c r="A316" s="8" t="str">
        <f>IF('2 Software e licenze'!$A118="","","Rinnovo licenza")</f>
        <v/>
      </c>
      <c r="B316" s="9" t="str">
        <f>IF('2 Software e licenze'!$A118="","",'2 Software e licenze'!A118)</f>
        <v/>
      </c>
      <c r="C316" s="10" t="str">
        <f>IF('2 Software e licenze'!$E118="","",'2 Software e licenze'!E118)</f>
        <v/>
      </c>
      <c r="D316" s="11" t="str">
        <f t="shared" ca="1" si="4"/>
        <v/>
      </c>
      <c r="E316" s="9" t="str">
        <f>IF('2 Software e licenze'!$G118="","",'2 Software e licenze'!G118)</f>
        <v/>
      </c>
    </row>
    <row r="317" spans="1:5" x14ac:dyDescent="0.25">
      <c r="A317" s="8" t="str">
        <f>IF('2 Software e licenze'!$A119="","","Rinnovo licenza")</f>
        <v/>
      </c>
      <c r="B317" s="9" t="str">
        <f>IF('2 Software e licenze'!$A119="","",'2 Software e licenze'!A119)</f>
        <v/>
      </c>
      <c r="C317" s="10" t="str">
        <f>IF('2 Software e licenze'!$E119="","",'2 Software e licenze'!E119)</f>
        <v/>
      </c>
      <c r="D317" s="11" t="str">
        <f t="shared" ca="1" si="4"/>
        <v/>
      </c>
      <c r="E317" s="9" t="str">
        <f>IF('2 Software e licenze'!$G119="","",'2 Software e licenze'!G119)</f>
        <v/>
      </c>
    </row>
    <row r="318" spans="1:5" x14ac:dyDescent="0.25">
      <c r="A318" s="8" t="str">
        <f>IF('2 Software e licenze'!$A120="","","Rinnovo licenza")</f>
        <v/>
      </c>
      <c r="B318" s="9" t="str">
        <f>IF('2 Software e licenze'!$A120="","",'2 Software e licenze'!A120)</f>
        <v/>
      </c>
      <c r="C318" s="10" t="str">
        <f>IF('2 Software e licenze'!$E120="","",'2 Software e licenze'!E120)</f>
        <v/>
      </c>
      <c r="D318" s="11" t="str">
        <f t="shared" ca="1" si="4"/>
        <v/>
      </c>
      <c r="E318" s="9" t="str">
        <f>IF('2 Software e licenze'!$G120="","",'2 Software e licenze'!G120)</f>
        <v/>
      </c>
    </row>
    <row r="319" spans="1:5" x14ac:dyDescent="0.25">
      <c r="A319" s="8" t="str">
        <f>IF('2 Software e licenze'!$A121="","","Rinnovo licenza")</f>
        <v/>
      </c>
      <c r="B319" s="9" t="str">
        <f>IF('2 Software e licenze'!$A121="","",'2 Software e licenze'!A121)</f>
        <v/>
      </c>
      <c r="C319" s="10" t="str">
        <f>IF('2 Software e licenze'!$E121="","",'2 Software e licenze'!E121)</f>
        <v/>
      </c>
      <c r="D319" s="11" t="str">
        <f t="shared" ca="1" si="4"/>
        <v/>
      </c>
      <c r="E319" s="9" t="str">
        <f>IF('2 Software e licenze'!$G121="","",'2 Software e licenze'!G121)</f>
        <v/>
      </c>
    </row>
    <row r="320" spans="1:5" x14ac:dyDescent="0.25">
      <c r="A320" s="8" t="str">
        <f>IF('2 Software e licenze'!$A122="","","Rinnovo licenza")</f>
        <v/>
      </c>
      <c r="B320" s="9" t="str">
        <f>IF('2 Software e licenze'!$A122="","",'2 Software e licenze'!A122)</f>
        <v/>
      </c>
      <c r="C320" s="10" t="str">
        <f>IF('2 Software e licenze'!$E122="","",'2 Software e licenze'!E122)</f>
        <v/>
      </c>
      <c r="D320" s="11" t="str">
        <f t="shared" ca="1" si="4"/>
        <v/>
      </c>
      <c r="E320" s="9" t="str">
        <f>IF('2 Software e licenze'!$G122="","",'2 Software e licenze'!G122)</f>
        <v/>
      </c>
    </row>
    <row r="321" spans="1:5" x14ac:dyDescent="0.25">
      <c r="A321" s="8" t="str">
        <f>IF('2 Software e licenze'!$A123="","","Rinnovo licenza")</f>
        <v/>
      </c>
      <c r="B321" s="9" t="str">
        <f>IF('2 Software e licenze'!$A123="","",'2 Software e licenze'!A123)</f>
        <v/>
      </c>
      <c r="C321" s="10" t="str">
        <f>IF('2 Software e licenze'!$E123="","",'2 Software e licenze'!E123)</f>
        <v/>
      </c>
      <c r="D321" s="11" t="str">
        <f t="shared" ca="1" si="4"/>
        <v/>
      </c>
      <c r="E321" s="9" t="str">
        <f>IF('2 Software e licenze'!$G123="","",'2 Software e licenze'!G123)</f>
        <v/>
      </c>
    </row>
    <row r="322" spans="1:5" x14ac:dyDescent="0.25">
      <c r="A322" s="8" t="str">
        <f>IF('2 Software e licenze'!$A124="","","Rinnovo licenza")</f>
        <v/>
      </c>
      <c r="B322" s="9" t="str">
        <f>IF('2 Software e licenze'!$A124="","",'2 Software e licenze'!A124)</f>
        <v/>
      </c>
      <c r="C322" s="10" t="str">
        <f>IF('2 Software e licenze'!$E124="","",'2 Software e licenze'!E124)</f>
        <v/>
      </c>
      <c r="D322" s="11" t="str">
        <f t="shared" ca="1" si="4"/>
        <v/>
      </c>
      <c r="E322" s="9" t="str">
        <f>IF('2 Software e licenze'!$G124="","",'2 Software e licenze'!G124)</f>
        <v/>
      </c>
    </row>
    <row r="323" spans="1:5" x14ac:dyDescent="0.25">
      <c r="A323" s="8" t="str">
        <f>IF('2 Software e licenze'!$A125="","","Rinnovo licenza")</f>
        <v/>
      </c>
      <c r="B323" s="9" t="str">
        <f>IF('2 Software e licenze'!$A125="","",'2 Software e licenze'!A125)</f>
        <v/>
      </c>
      <c r="C323" s="10" t="str">
        <f>IF('2 Software e licenze'!$E125="","",'2 Software e licenze'!E125)</f>
        <v/>
      </c>
      <c r="D323" s="11" t="str">
        <f t="shared" ref="D323:D386" ca="1" si="5">IF(ISNUMBER(C323),C323-TODAY(),"")</f>
        <v/>
      </c>
      <c r="E323" s="9" t="str">
        <f>IF('2 Software e licenze'!$G125="","",'2 Software e licenze'!G125)</f>
        <v/>
      </c>
    </row>
    <row r="324" spans="1:5" x14ac:dyDescent="0.25">
      <c r="A324" s="8" t="str">
        <f>IF('2 Software e licenze'!$A126="","","Rinnovo licenza")</f>
        <v/>
      </c>
      <c r="B324" s="9" t="str">
        <f>IF('2 Software e licenze'!$A126="","",'2 Software e licenze'!A126)</f>
        <v/>
      </c>
      <c r="C324" s="10" t="str">
        <f>IF('2 Software e licenze'!$E126="","",'2 Software e licenze'!E126)</f>
        <v/>
      </c>
      <c r="D324" s="11" t="str">
        <f t="shared" ca="1" si="5"/>
        <v/>
      </c>
      <c r="E324" s="9" t="str">
        <f>IF('2 Software e licenze'!$G126="","",'2 Software e licenze'!G126)</f>
        <v/>
      </c>
    </row>
    <row r="325" spans="1:5" x14ac:dyDescent="0.25">
      <c r="A325" s="8" t="str">
        <f>IF('2 Software e licenze'!$A127="","","Rinnovo licenza")</f>
        <v/>
      </c>
      <c r="B325" s="9" t="str">
        <f>IF('2 Software e licenze'!$A127="","",'2 Software e licenze'!A127)</f>
        <v/>
      </c>
      <c r="C325" s="10" t="str">
        <f>IF('2 Software e licenze'!$E127="","",'2 Software e licenze'!E127)</f>
        <v/>
      </c>
      <c r="D325" s="11" t="str">
        <f t="shared" ca="1" si="5"/>
        <v/>
      </c>
      <c r="E325" s="9" t="str">
        <f>IF('2 Software e licenze'!$G127="","",'2 Software e licenze'!G127)</f>
        <v/>
      </c>
    </row>
    <row r="326" spans="1:5" x14ac:dyDescent="0.25">
      <c r="A326" s="8" t="str">
        <f>IF('2 Software e licenze'!$A128="","","Rinnovo licenza")</f>
        <v/>
      </c>
      <c r="B326" s="9" t="str">
        <f>IF('2 Software e licenze'!$A128="","",'2 Software e licenze'!A128)</f>
        <v/>
      </c>
      <c r="C326" s="10" t="str">
        <f>IF('2 Software e licenze'!$E128="","",'2 Software e licenze'!E128)</f>
        <v/>
      </c>
      <c r="D326" s="11" t="str">
        <f t="shared" ca="1" si="5"/>
        <v/>
      </c>
      <c r="E326" s="9" t="str">
        <f>IF('2 Software e licenze'!$G128="","",'2 Software e licenze'!G128)</f>
        <v/>
      </c>
    </row>
    <row r="327" spans="1:5" x14ac:dyDescent="0.25">
      <c r="A327" s="8" t="str">
        <f>IF('2 Software e licenze'!$A129="","","Rinnovo licenza")</f>
        <v/>
      </c>
      <c r="B327" s="9" t="str">
        <f>IF('2 Software e licenze'!$A129="","",'2 Software e licenze'!A129)</f>
        <v/>
      </c>
      <c r="C327" s="10" t="str">
        <f>IF('2 Software e licenze'!$E129="","",'2 Software e licenze'!E129)</f>
        <v/>
      </c>
      <c r="D327" s="11" t="str">
        <f t="shared" ca="1" si="5"/>
        <v/>
      </c>
      <c r="E327" s="9" t="str">
        <f>IF('2 Software e licenze'!$G129="","",'2 Software e licenze'!G129)</f>
        <v/>
      </c>
    </row>
    <row r="328" spans="1:5" x14ac:dyDescent="0.25">
      <c r="A328" s="8" t="str">
        <f>IF('2 Software e licenze'!$A130="","","Rinnovo licenza")</f>
        <v/>
      </c>
      <c r="B328" s="9" t="str">
        <f>IF('2 Software e licenze'!$A130="","",'2 Software e licenze'!A130)</f>
        <v/>
      </c>
      <c r="C328" s="10" t="str">
        <f>IF('2 Software e licenze'!$E130="","",'2 Software e licenze'!E130)</f>
        <v/>
      </c>
      <c r="D328" s="11" t="str">
        <f t="shared" ca="1" si="5"/>
        <v/>
      </c>
      <c r="E328" s="9" t="str">
        <f>IF('2 Software e licenze'!$G130="","",'2 Software e licenze'!G130)</f>
        <v/>
      </c>
    </row>
    <row r="329" spans="1:5" x14ac:dyDescent="0.25">
      <c r="A329" s="8" t="str">
        <f>IF('2 Software e licenze'!$A131="","","Rinnovo licenza")</f>
        <v/>
      </c>
      <c r="B329" s="9" t="str">
        <f>IF('2 Software e licenze'!$A131="","",'2 Software e licenze'!A131)</f>
        <v/>
      </c>
      <c r="C329" s="10" t="str">
        <f>IF('2 Software e licenze'!$E131="","",'2 Software e licenze'!E131)</f>
        <v/>
      </c>
      <c r="D329" s="11" t="str">
        <f t="shared" ca="1" si="5"/>
        <v/>
      </c>
      <c r="E329" s="9" t="str">
        <f>IF('2 Software e licenze'!$G131="","",'2 Software e licenze'!G131)</f>
        <v/>
      </c>
    </row>
    <row r="330" spans="1:5" x14ac:dyDescent="0.25">
      <c r="A330" s="8" t="str">
        <f>IF('2 Software e licenze'!$A132="","","Rinnovo licenza")</f>
        <v/>
      </c>
      <c r="B330" s="9" t="str">
        <f>IF('2 Software e licenze'!$A132="","",'2 Software e licenze'!A132)</f>
        <v/>
      </c>
      <c r="C330" s="10" t="str">
        <f>IF('2 Software e licenze'!$E132="","",'2 Software e licenze'!E132)</f>
        <v/>
      </c>
      <c r="D330" s="11" t="str">
        <f t="shared" ca="1" si="5"/>
        <v/>
      </c>
      <c r="E330" s="9" t="str">
        <f>IF('2 Software e licenze'!$G132="","",'2 Software e licenze'!G132)</f>
        <v/>
      </c>
    </row>
    <row r="331" spans="1:5" x14ac:dyDescent="0.25">
      <c r="A331" s="8" t="str">
        <f>IF('2 Software e licenze'!$A133="","","Rinnovo licenza")</f>
        <v/>
      </c>
      <c r="B331" s="9" t="str">
        <f>IF('2 Software e licenze'!$A133="","",'2 Software e licenze'!A133)</f>
        <v/>
      </c>
      <c r="C331" s="10" t="str">
        <f>IF('2 Software e licenze'!$E133="","",'2 Software e licenze'!E133)</f>
        <v/>
      </c>
      <c r="D331" s="11" t="str">
        <f t="shared" ca="1" si="5"/>
        <v/>
      </c>
      <c r="E331" s="9" t="str">
        <f>IF('2 Software e licenze'!$G133="","",'2 Software e licenze'!G133)</f>
        <v/>
      </c>
    </row>
    <row r="332" spans="1:5" x14ac:dyDescent="0.25">
      <c r="A332" s="8" t="str">
        <f>IF('2 Software e licenze'!$A134="","","Rinnovo licenza")</f>
        <v/>
      </c>
      <c r="B332" s="9" t="str">
        <f>IF('2 Software e licenze'!$A134="","",'2 Software e licenze'!A134)</f>
        <v/>
      </c>
      <c r="C332" s="10" t="str">
        <f>IF('2 Software e licenze'!$E134="","",'2 Software e licenze'!E134)</f>
        <v/>
      </c>
      <c r="D332" s="11" t="str">
        <f t="shared" ca="1" si="5"/>
        <v/>
      </c>
      <c r="E332" s="9" t="str">
        <f>IF('2 Software e licenze'!$G134="","",'2 Software e licenze'!G134)</f>
        <v/>
      </c>
    </row>
    <row r="333" spans="1:5" x14ac:dyDescent="0.25">
      <c r="A333" s="8" t="str">
        <f>IF('2 Software e licenze'!$A135="","","Rinnovo licenza")</f>
        <v/>
      </c>
      <c r="B333" s="9" t="str">
        <f>IF('2 Software e licenze'!$A135="","",'2 Software e licenze'!A135)</f>
        <v/>
      </c>
      <c r="C333" s="10" t="str">
        <f>IF('2 Software e licenze'!$E135="","",'2 Software e licenze'!E135)</f>
        <v/>
      </c>
      <c r="D333" s="11" t="str">
        <f t="shared" ca="1" si="5"/>
        <v/>
      </c>
      <c r="E333" s="9" t="str">
        <f>IF('2 Software e licenze'!$G135="","",'2 Software e licenze'!G135)</f>
        <v/>
      </c>
    </row>
    <row r="334" spans="1:5" x14ac:dyDescent="0.25">
      <c r="A334" s="8" t="str">
        <f>IF('2 Software e licenze'!$A136="","","Rinnovo licenza")</f>
        <v/>
      </c>
      <c r="B334" s="9" t="str">
        <f>IF('2 Software e licenze'!$A136="","",'2 Software e licenze'!A136)</f>
        <v/>
      </c>
      <c r="C334" s="10" t="str">
        <f>IF('2 Software e licenze'!$E136="","",'2 Software e licenze'!E136)</f>
        <v/>
      </c>
      <c r="D334" s="11" t="str">
        <f t="shared" ca="1" si="5"/>
        <v/>
      </c>
      <c r="E334" s="9" t="str">
        <f>IF('2 Software e licenze'!$G136="","",'2 Software e licenze'!G136)</f>
        <v/>
      </c>
    </row>
    <row r="335" spans="1:5" x14ac:dyDescent="0.25">
      <c r="A335" s="8" t="str">
        <f>IF('2 Software e licenze'!$A137="","","Rinnovo licenza")</f>
        <v/>
      </c>
      <c r="B335" s="9" t="str">
        <f>IF('2 Software e licenze'!$A137="","",'2 Software e licenze'!A137)</f>
        <v/>
      </c>
      <c r="C335" s="10" t="str">
        <f>IF('2 Software e licenze'!$E137="","",'2 Software e licenze'!E137)</f>
        <v/>
      </c>
      <c r="D335" s="11" t="str">
        <f t="shared" ca="1" si="5"/>
        <v/>
      </c>
      <c r="E335" s="9" t="str">
        <f>IF('2 Software e licenze'!$G137="","",'2 Software e licenze'!G137)</f>
        <v/>
      </c>
    </row>
    <row r="336" spans="1:5" x14ac:dyDescent="0.25">
      <c r="A336" s="8" t="str">
        <f>IF('2 Software e licenze'!$A138="","","Rinnovo licenza")</f>
        <v/>
      </c>
      <c r="B336" s="9" t="str">
        <f>IF('2 Software e licenze'!$A138="","",'2 Software e licenze'!A138)</f>
        <v/>
      </c>
      <c r="C336" s="10" t="str">
        <f>IF('2 Software e licenze'!$E138="","",'2 Software e licenze'!E138)</f>
        <v/>
      </c>
      <c r="D336" s="11" t="str">
        <f t="shared" ca="1" si="5"/>
        <v/>
      </c>
      <c r="E336" s="9" t="str">
        <f>IF('2 Software e licenze'!$G138="","",'2 Software e licenze'!G138)</f>
        <v/>
      </c>
    </row>
    <row r="337" spans="1:5" x14ac:dyDescent="0.25">
      <c r="A337" s="8" t="str">
        <f>IF('2 Software e licenze'!$A139="","","Rinnovo licenza")</f>
        <v/>
      </c>
      <c r="B337" s="9" t="str">
        <f>IF('2 Software e licenze'!$A139="","",'2 Software e licenze'!A139)</f>
        <v/>
      </c>
      <c r="C337" s="10" t="str">
        <f>IF('2 Software e licenze'!$E139="","",'2 Software e licenze'!E139)</f>
        <v/>
      </c>
      <c r="D337" s="11" t="str">
        <f t="shared" ca="1" si="5"/>
        <v/>
      </c>
      <c r="E337" s="9" t="str">
        <f>IF('2 Software e licenze'!$G139="","",'2 Software e licenze'!G139)</f>
        <v/>
      </c>
    </row>
    <row r="338" spans="1:5" x14ac:dyDescent="0.25">
      <c r="A338" s="8" t="str">
        <f>IF('2 Software e licenze'!$A140="","","Rinnovo licenza")</f>
        <v/>
      </c>
      <c r="B338" s="9" t="str">
        <f>IF('2 Software e licenze'!$A140="","",'2 Software e licenze'!A140)</f>
        <v/>
      </c>
      <c r="C338" s="10" t="str">
        <f>IF('2 Software e licenze'!$E140="","",'2 Software e licenze'!E140)</f>
        <v/>
      </c>
      <c r="D338" s="11" t="str">
        <f t="shared" ca="1" si="5"/>
        <v/>
      </c>
      <c r="E338" s="9" t="str">
        <f>IF('2 Software e licenze'!$G140="","",'2 Software e licenze'!G140)</f>
        <v/>
      </c>
    </row>
    <row r="339" spans="1:5" x14ac:dyDescent="0.25">
      <c r="A339" s="8" t="str">
        <f>IF('2 Software e licenze'!$A141="","","Rinnovo licenza")</f>
        <v/>
      </c>
      <c r="B339" s="9" t="str">
        <f>IF('2 Software e licenze'!$A141="","",'2 Software e licenze'!A141)</f>
        <v/>
      </c>
      <c r="C339" s="10" t="str">
        <f>IF('2 Software e licenze'!$E141="","",'2 Software e licenze'!E141)</f>
        <v/>
      </c>
      <c r="D339" s="11" t="str">
        <f t="shared" ca="1" si="5"/>
        <v/>
      </c>
      <c r="E339" s="9" t="str">
        <f>IF('2 Software e licenze'!$G141="","",'2 Software e licenze'!G141)</f>
        <v/>
      </c>
    </row>
    <row r="340" spans="1:5" x14ac:dyDescent="0.25">
      <c r="A340" s="8" t="str">
        <f>IF('2 Software e licenze'!$A142="","","Rinnovo licenza")</f>
        <v/>
      </c>
      <c r="B340" s="9" t="str">
        <f>IF('2 Software e licenze'!$A142="","",'2 Software e licenze'!A142)</f>
        <v/>
      </c>
      <c r="C340" s="10" t="str">
        <f>IF('2 Software e licenze'!$E142="","",'2 Software e licenze'!E142)</f>
        <v/>
      </c>
      <c r="D340" s="11" t="str">
        <f t="shared" ca="1" si="5"/>
        <v/>
      </c>
      <c r="E340" s="9" t="str">
        <f>IF('2 Software e licenze'!$G142="","",'2 Software e licenze'!G142)</f>
        <v/>
      </c>
    </row>
    <row r="341" spans="1:5" x14ac:dyDescent="0.25">
      <c r="A341" s="8" t="str">
        <f>IF('2 Software e licenze'!$A143="","","Rinnovo licenza")</f>
        <v/>
      </c>
      <c r="B341" s="9" t="str">
        <f>IF('2 Software e licenze'!$A143="","",'2 Software e licenze'!A143)</f>
        <v/>
      </c>
      <c r="C341" s="10" t="str">
        <f>IF('2 Software e licenze'!$E143="","",'2 Software e licenze'!E143)</f>
        <v/>
      </c>
      <c r="D341" s="11" t="str">
        <f t="shared" ca="1" si="5"/>
        <v/>
      </c>
      <c r="E341" s="9" t="str">
        <f>IF('2 Software e licenze'!$G143="","",'2 Software e licenze'!G143)</f>
        <v/>
      </c>
    </row>
    <row r="342" spans="1:5" x14ac:dyDescent="0.25">
      <c r="A342" s="8" t="str">
        <f>IF('2 Software e licenze'!$A144="","","Rinnovo licenza")</f>
        <v/>
      </c>
      <c r="B342" s="9" t="str">
        <f>IF('2 Software e licenze'!$A144="","",'2 Software e licenze'!A144)</f>
        <v/>
      </c>
      <c r="C342" s="10" t="str">
        <f>IF('2 Software e licenze'!$E144="","",'2 Software e licenze'!E144)</f>
        <v/>
      </c>
      <c r="D342" s="11" t="str">
        <f t="shared" ca="1" si="5"/>
        <v/>
      </c>
      <c r="E342" s="9" t="str">
        <f>IF('2 Software e licenze'!$G144="","",'2 Software e licenze'!G144)</f>
        <v/>
      </c>
    </row>
    <row r="343" spans="1:5" x14ac:dyDescent="0.25">
      <c r="A343" s="8" t="str">
        <f>IF('2 Software e licenze'!$A145="","","Rinnovo licenza")</f>
        <v/>
      </c>
      <c r="B343" s="9" t="str">
        <f>IF('2 Software e licenze'!$A145="","",'2 Software e licenze'!A145)</f>
        <v/>
      </c>
      <c r="C343" s="10" t="str">
        <f>IF('2 Software e licenze'!$E145="","",'2 Software e licenze'!E145)</f>
        <v/>
      </c>
      <c r="D343" s="11" t="str">
        <f t="shared" ca="1" si="5"/>
        <v/>
      </c>
      <c r="E343" s="9" t="str">
        <f>IF('2 Software e licenze'!$G145="","",'2 Software e licenze'!G145)</f>
        <v/>
      </c>
    </row>
    <row r="344" spans="1:5" x14ac:dyDescent="0.25">
      <c r="A344" s="8" t="str">
        <f>IF('2 Software e licenze'!$A146="","","Rinnovo licenza")</f>
        <v/>
      </c>
      <c r="B344" s="9" t="str">
        <f>IF('2 Software e licenze'!$A146="","",'2 Software e licenze'!A146)</f>
        <v/>
      </c>
      <c r="C344" s="10" t="str">
        <f>IF('2 Software e licenze'!$E146="","",'2 Software e licenze'!E146)</f>
        <v/>
      </c>
      <c r="D344" s="11" t="str">
        <f t="shared" ca="1" si="5"/>
        <v/>
      </c>
      <c r="E344" s="9" t="str">
        <f>IF('2 Software e licenze'!$G146="","",'2 Software e licenze'!G146)</f>
        <v/>
      </c>
    </row>
    <row r="345" spans="1:5" x14ac:dyDescent="0.25">
      <c r="A345" s="8" t="str">
        <f>IF('2 Software e licenze'!$A147="","","Rinnovo licenza")</f>
        <v/>
      </c>
      <c r="B345" s="9" t="str">
        <f>IF('2 Software e licenze'!$A147="","",'2 Software e licenze'!A147)</f>
        <v/>
      </c>
      <c r="C345" s="10" t="str">
        <f>IF('2 Software e licenze'!$E147="","",'2 Software e licenze'!E147)</f>
        <v/>
      </c>
      <c r="D345" s="11" t="str">
        <f t="shared" ca="1" si="5"/>
        <v/>
      </c>
      <c r="E345" s="9" t="str">
        <f>IF('2 Software e licenze'!$G147="","",'2 Software e licenze'!G147)</f>
        <v/>
      </c>
    </row>
    <row r="346" spans="1:5" x14ac:dyDescent="0.25">
      <c r="A346" s="8" t="str">
        <f>IF('2 Software e licenze'!$A148="","","Rinnovo licenza")</f>
        <v/>
      </c>
      <c r="B346" s="9" t="str">
        <f>IF('2 Software e licenze'!$A148="","",'2 Software e licenze'!A148)</f>
        <v/>
      </c>
      <c r="C346" s="10" t="str">
        <f>IF('2 Software e licenze'!$E148="","",'2 Software e licenze'!E148)</f>
        <v/>
      </c>
      <c r="D346" s="11" t="str">
        <f t="shared" ca="1" si="5"/>
        <v/>
      </c>
      <c r="E346" s="9" t="str">
        <f>IF('2 Software e licenze'!$G148="","",'2 Software e licenze'!G148)</f>
        <v/>
      </c>
    </row>
    <row r="347" spans="1:5" x14ac:dyDescent="0.25">
      <c r="A347" s="8" t="str">
        <f>IF('2 Software e licenze'!$A149="","","Rinnovo licenza")</f>
        <v/>
      </c>
      <c r="B347" s="9" t="str">
        <f>IF('2 Software e licenze'!$A149="","",'2 Software e licenze'!A149)</f>
        <v/>
      </c>
      <c r="C347" s="10" t="str">
        <f>IF('2 Software e licenze'!$E149="","",'2 Software e licenze'!E149)</f>
        <v/>
      </c>
      <c r="D347" s="11" t="str">
        <f t="shared" ca="1" si="5"/>
        <v/>
      </c>
      <c r="E347" s="9" t="str">
        <f>IF('2 Software e licenze'!$G149="","",'2 Software e licenze'!G149)</f>
        <v/>
      </c>
    </row>
    <row r="348" spans="1:5" x14ac:dyDescent="0.25">
      <c r="A348" s="8" t="str">
        <f>IF('2 Software e licenze'!$A150="","","Rinnovo licenza")</f>
        <v/>
      </c>
      <c r="B348" s="9" t="str">
        <f>IF('2 Software e licenze'!$A150="","",'2 Software e licenze'!A150)</f>
        <v/>
      </c>
      <c r="C348" s="10" t="str">
        <f>IF('2 Software e licenze'!$E150="","",'2 Software e licenze'!E150)</f>
        <v/>
      </c>
      <c r="D348" s="11" t="str">
        <f t="shared" ca="1" si="5"/>
        <v/>
      </c>
      <c r="E348" s="9" t="str">
        <f>IF('2 Software e licenze'!$G150="","",'2 Software e licenze'!G150)</f>
        <v/>
      </c>
    </row>
    <row r="349" spans="1:5" x14ac:dyDescent="0.25">
      <c r="A349" s="8" t="str">
        <f>IF('2 Software e licenze'!$A151="","","Rinnovo licenza")</f>
        <v/>
      </c>
      <c r="B349" s="9" t="str">
        <f>IF('2 Software e licenze'!$A151="","",'2 Software e licenze'!A151)</f>
        <v/>
      </c>
      <c r="C349" s="10" t="str">
        <f>IF('2 Software e licenze'!$E151="","",'2 Software e licenze'!E151)</f>
        <v/>
      </c>
      <c r="D349" s="11" t="str">
        <f t="shared" ca="1" si="5"/>
        <v/>
      </c>
      <c r="E349" s="9" t="str">
        <f>IF('2 Software e licenze'!$G151="","",'2 Software e licenze'!G151)</f>
        <v/>
      </c>
    </row>
    <row r="350" spans="1:5" x14ac:dyDescent="0.25">
      <c r="A350" s="8" t="str">
        <f>IF('2 Software e licenze'!$A152="","","Rinnovo licenza")</f>
        <v/>
      </c>
      <c r="B350" s="9" t="str">
        <f>IF('2 Software e licenze'!$A152="","",'2 Software e licenze'!A152)</f>
        <v/>
      </c>
      <c r="C350" s="10" t="str">
        <f>IF('2 Software e licenze'!$E152="","",'2 Software e licenze'!E152)</f>
        <v/>
      </c>
      <c r="D350" s="11" t="str">
        <f t="shared" ca="1" si="5"/>
        <v/>
      </c>
      <c r="E350" s="9" t="str">
        <f>IF('2 Software e licenze'!$G152="","",'2 Software e licenze'!G152)</f>
        <v/>
      </c>
    </row>
    <row r="351" spans="1:5" x14ac:dyDescent="0.25">
      <c r="A351" s="8" t="str">
        <f>IF('2 Software e licenze'!$A153="","","Rinnovo licenza")</f>
        <v/>
      </c>
      <c r="B351" s="9" t="str">
        <f>IF('2 Software e licenze'!$A153="","",'2 Software e licenze'!A153)</f>
        <v/>
      </c>
      <c r="C351" s="10" t="str">
        <f>IF('2 Software e licenze'!$E153="","",'2 Software e licenze'!E153)</f>
        <v/>
      </c>
      <c r="D351" s="11" t="str">
        <f t="shared" ca="1" si="5"/>
        <v/>
      </c>
      <c r="E351" s="9" t="str">
        <f>IF('2 Software e licenze'!$G153="","",'2 Software e licenze'!G153)</f>
        <v/>
      </c>
    </row>
    <row r="352" spans="1:5" x14ac:dyDescent="0.25">
      <c r="A352" s="8" t="str">
        <f>IF('2 Software e licenze'!$A154="","","Rinnovo licenza")</f>
        <v/>
      </c>
      <c r="B352" s="9" t="str">
        <f>IF('2 Software e licenze'!$A154="","",'2 Software e licenze'!A154)</f>
        <v/>
      </c>
      <c r="C352" s="10" t="str">
        <f>IF('2 Software e licenze'!$E154="","",'2 Software e licenze'!E154)</f>
        <v/>
      </c>
      <c r="D352" s="11" t="str">
        <f t="shared" ca="1" si="5"/>
        <v/>
      </c>
      <c r="E352" s="9" t="str">
        <f>IF('2 Software e licenze'!$G154="","",'2 Software e licenze'!G154)</f>
        <v/>
      </c>
    </row>
    <row r="353" spans="1:5" x14ac:dyDescent="0.25">
      <c r="A353" s="8" t="str">
        <f>IF('2 Software e licenze'!$A155="","","Rinnovo licenza")</f>
        <v/>
      </c>
      <c r="B353" s="9" t="str">
        <f>IF('2 Software e licenze'!$A155="","",'2 Software e licenze'!A155)</f>
        <v/>
      </c>
      <c r="C353" s="10" t="str">
        <f>IF('2 Software e licenze'!$E155="","",'2 Software e licenze'!E155)</f>
        <v/>
      </c>
      <c r="D353" s="11" t="str">
        <f t="shared" ca="1" si="5"/>
        <v/>
      </c>
      <c r="E353" s="9" t="str">
        <f>IF('2 Software e licenze'!$G155="","",'2 Software e licenze'!G155)</f>
        <v/>
      </c>
    </row>
    <row r="354" spans="1:5" x14ac:dyDescent="0.25">
      <c r="A354" s="8" t="str">
        <f>IF('2 Software e licenze'!$A156="","","Rinnovo licenza")</f>
        <v/>
      </c>
      <c r="B354" s="9" t="str">
        <f>IF('2 Software e licenze'!$A156="","",'2 Software e licenze'!A156)</f>
        <v/>
      </c>
      <c r="C354" s="10" t="str">
        <f>IF('2 Software e licenze'!$E156="","",'2 Software e licenze'!E156)</f>
        <v/>
      </c>
      <c r="D354" s="11" t="str">
        <f t="shared" ca="1" si="5"/>
        <v/>
      </c>
      <c r="E354" s="9" t="str">
        <f>IF('2 Software e licenze'!$G156="","",'2 Software e licenze'!G156)</f>
        <v/>
      </c>
    </row>
    <row r="355" spans="1:5" x14ac:dyDescent="0.25">
      <c r="A355" s="8" t="str">
        <f>IF('2 Software e licenze'!$A157="","","Rinnovo licenza")</f>
        <v/>
      </c>
      <c r="B355" s="9" t="str">
        <f>IF('2 Software e licenze'!$A157="","",'2 Software e licenze'!A157)</f>
        <v/>
      </c>
      <c r="C355" s="10" t="str">
        <f>IF('2 Software e licenze'!$E157="","",'2 Software e licenze'!E157)</f>
        <v/>
      </c>
      <c r="D355" s="11" t="str">
        <f t="shared" ca="1" si="5"/>
        <v/>
      </c>
      <c r="E355" s="9" t="str">
        <f>IF('2 Software e licenze'!$G157="","",'2 Software e licenze'!G157)</f>
        <v/>
      </c>
    </row>
    <row r="356" spans="1:5" x14ac:dyDescent="0.25">
      <c r="A356" s="8" t="str">
        <f>IF('2 Software e licenze'!$A158="","","Rinnovo licenza")</f>
        <v/>
      </c>
      <c r="B356" s="9" t="str">
        <f>IF('2 Software e licenze'!$A158="","",'2 Software e licenze'!A158)</f>
        <v/>
      </c>
      <c r="C356" s="10" t="str">
        <f>IF('2 Software e licenze'!$E158="","",'2 Software e licenze'!E158)</f>
        <v/>
      </c>
      <c r="D356" s="11" t="str">
        <f t="shared" ca="1" si="5"/>
        <v/>
      </c>
      <c r="E356" s="9" t="str">
        <f>IF('2 Software e licenze'!$G158="","",'2 Software e licenze'!G158)</f>
        <v/>
      </c>
    </row>
    <row r="357" spans="1:5" x14ac:dyDescent="0.25">
      <c r="A357" s="8" t="str">
        <f>IF('2 Software e licenze'!$A159="","","Rinnovo licenza")</f>
        <v/>
      </c>
      <c r="B357" s="9" t="str">
        <f>IF('2 Software e licenze'!$A159="","",'2 Software e licenze'!A159)</f>
        <v/>
      </c>
      <c r="C357" s="10" t="str">
        <f>IF('2 Software e licenze'!$E159="","",'2 Software e licenze'!E159)</f>
        <v/>
      </c>
      <c r="D357" s="11" t="str">
        <f t="shared" ca="1" si="5"/>
        <v/>
      </c>
      <c r="E357" s="9" t="str">
        <f>IF('2 Software e licenze'!$G159="","",'2 Software e licenze'!G159)</f>
        <v/>
      </c>
    </row>
    <row r="358" spans="1:5" x14ac:dyDescent="0.25">
      <c r="A358" s="8" t="str">
        <f>IF('2 Software e licenze'!$A160="","","Rinnovo licenza")</f>
        <v/>
      </c>
      <c r="B358" s="9" t="str">
        <f>IF('2 Software e licenze'!$A160="","",'2 Software e licenze'!A160)</f>
        <v/>
      </c>
      <c r="C358" s="10" t="str">
        <f>IF('2 Software e licenze'!$E160="","",'2 Software e licenze'!E160)</f>
        <v/>
      </c>
      <c r="D358" s="11" t="str">
        <f t="shared" ca="1" si="5"/>
        <v/>
      </c>
      <c r="E358" s="9" t="str">
        <f>IF('2 Software e licenze'!$G160="","",'2 Software e licenze'!G160)</f>
        <v/>
      </c>
    </row>
    <row r="359" spans="1:5" x14ac:dyDescent="0.25">
      <c r="A359" s="8" t="str">
        <f>IF('2 Software e licenze'!$A161="","","Rinnovo licenza")</f>
        <v/>
      </c>
      <c r="B359" s="9" t="str">
        <f>IF('2 Software e licenze'!$A161="","",'2 Software e licenze'!A161)</f>
        <v/>
      </c>
      <c r="C359" s="10" t="str">
        <f>IF('2 Software e licenze'!$E161="","",'2 Software e licenze'!E161)</f>
        <v/>
      </c>
      <c r="D359" s="11" t="str">
        <f t="shared" ca="1" si="5"/>
        <v/>
      </c>
      <c r="E359" s="9" t="str">
        <f>IF('2 Software e licenze'!$G161="","",'2 Software e licenze'!G161)</f>
        <v/>
      </c>
    </row>
    <row r="360" spans="1:5" x14ac:dyDescent="0.25">
      <c r="A360" s="8" t="str">
        <f>IF('2 Software e licenze'!$A162="","","Rinnovo licenza")</f>
        <v/>
      </c>
      <c r="B360" s="9" t="str">
        <f>IF('2 Software e licenze'!$A162="","",'2 Software e licenze'!A162)</f>
        <v/>
      </c>
      <c r="C360" s="10" t="str">
        <f>IF('2 Software e licenze'!$E162="","",'2 Software e licenze'!E162)</f>
        <v/>
      </c>
      <c r="D360" s="11" t="str">
        <f t="shared" ca="1" si="5"/>
        <v/>
      </c>
      <c r="E360" s="9" t="str">
        <f>IF('2 Software e licenze'!$G162="","",'2 Software e licenze'!G162)</f>
        <v/>
      </c>
    </row>
    <row r="361" spans="1:5" x14ac:dyDescent="0.25">
      <c r="A361" s="8" t="str">
        <f>IF('2 Software e licenze'!$A163="","","Rinnovo licenza")</f>
        <v/>
      </c>
      <c r="B361" s="9" t="str">
        <f>IF('2 Software e licenze'!$A163="","",'2 Software e licenze'!A163)</f>
        <v/>
      </c>
      <c r="C361" s="10" t="str">
        <f>IF('2 Software e licenze'!$E163="","",'2 Software e licenze'!E163)</f>
        <v/>
      </c>
      <c r="D361" s="11" t="str">
        <f t="shared" ca="1" si="5"/>
        <v/>
      </c>
      <c r="E361" s="9" t="str">
        <f>IF('2 Software e licenze'!$G163="","",'2 Software e licenze'!G163)</f>
        <v/>
      </c>
    </row>
    <row r="362" spans="1:5" x14ac:dyDescent="0.25">
      <c r="A362" s="8" t="str">
        <f>IF('2 Software e licenze'!$A164="","","Rinnovo licenza")</f>
        <v/>
      </c>
      <c r="B362" s="9" t="str">
        <f>IF('2 Software e licenze'!$A164="","",'2 Software e licenze'!A164)</f>
        <v/>
      </c>
      <c r="C362" s="10" t="str">
        <f>IF('2 Software e licenze'!$E164="","",'2 Software e licenze'!E164)</f>
        <v/>
      </c>
      <c r="D362" s="11" t="str">
        <f t="shared" ca="1" si="5"/>
        <v/>
      </c>
      <c r="E362" s="9" t="str">
        <f>IF('2 Software e licenze'!$G164="","",'2 Software e licenze'!G164)</f>
        <v/>
      </c>
    </row>
    <row r="363" spans="1:5" x14ac:dyDescent="0.25">
      <c r="A363" s="8" t="str">
        <f>IF('2 Software e licenze'!$A165="","","Rinnovo licenza")</f>
        <v/>
      </c>
      <c r="B363" s="9" t="str">
        <f>IF('2 Software e licenze'!$A165="","",'2 Software e licenze'!A165)</f>
        <v/>
      </c>
      <c r="C363" s="10" t="str">
        <f>IF('2 Software e licenze'!$E165="","",'2 Software e licenze'!E165)</f>
        <v/>
      </c>
      <c r="D363" s="11" t="str">
        <f t="shared" ca="1" si="5"/>
        <v/>
      </c>
      <c r="E363" s="9" t="str">
        <f>IF('2 Software e licenze'!$G165="","",'2 Software e licenze'!G165)</f>
        <v/>
      </c>
    </row>
    <row r="364" spans="1:5" x14ac:dyDescent="0.25">
      <c r="A364" s="8" t="str">
        <f>IF('2 Software e licenze'!$A166="","","Rinnovo licenza")</f>
        <v/>
      </c>
      <c r="B364" s="9" t="str">
        <f>IF('2 Software e licenze'!$A166="","",'2 Software e licenze'!A166)</f>
        <v/>
      </c>
      <c r="C364" s="10" t="str">
        <f>IF('2 Software e licenze'!$E166="","",'2 Software e licenze'!E166)</f>
        <v/>
      </c>
      <c r="D364" s="11" t="str">
        <f t="shared" ca="1" si="5"/>
        <v/>
      </c>
      <c r="E364" s="9" t="str">
        <f>IF('2 Software e licenze'!$G166="","",'2 Software e licenze'!G166)</f>
        <v/>
      </c>
    </row>
    <row r="365" spans="1:5" x14ac:dyDescent="0.25">
      <c r="A365" s="8" t="str">
        <f>IF('2 Software e licenze'!$A167="","","Rinnovo licenza")</f>
        <v/>
      </c>
      <c r="B365" s="9" t="str">
        <f>IF('2 Software e licenze'!$A167="","",'2 Software e licenze'!A167)</f>
        <v/>
      </c>
      <c r="C365" s="10" t="str">
        <f>IF('2 Software e licenze'!$E167="","",'2 Software e licenze'!E167)</f>
        <v/>
      </c>
      <c r="D365" s="11" t="str">
        <f t="shared" ca="1" si="5"/>
        <v/>
      </c>
      <c r="E365" s="9" t="str">
        <f>IF('2 Software e licenze'!$G167="","",'2 Software e licenze'!G167)</f>
        <v/>
      </c>
    </row>
    <row r="366" spans="1:5" x14ac:dyDescent="0.25">
      <c r="A366" s="8" t="str">
        <f>IF('2 Software e licenze'!$A168="","","Rinnovo licenza")</f>
        <v/>
      </c>
      <c r="B366" s="9" t="str">
        <f>IF('2 Software e licenze'!$A168="","",'2 Software e licenze'!A168)</f>
        <v/>
      </c>
      <c r="C366" s="10" t="str">
        <f>IF('2 Software e licenze'!$E168="","",'2 Software e licenze'!E168)</f>
        <v/>
      </c>
      <c r="D366" s="11" t="str">
        <f t="shared" ca="1" si="5"/>
        <v/>
      </c>
      <c r="E366" s="9" t="str">
        <f>IF('2 Software e licenze'!$G168="","",'2 Software e licenze'!G168)</f>
        <v/>
      </c>
    </row>
    <row r="367" spans="1:5" x14ac:dyDescent="0.25">
      <c r="A367" s="8" t="str">
        <f>IF('2 Software e licenze'!$A169="","","Rinnovo licenza")</f>
        <v/>
      </c>
      <c r="B367" s="9" t="str">
        <f>IF('2 Software e licenze'!$A169="","",'2 Software e licenze'!A169)</f>
        <v/>
      </c>
      <c r="C367" s="10" t="str">
        <f>IF('2 Software e licenze'!$E169="","",'2 Software e licenze'!E169)</f>
        <v/>
      </c>
      <c r="D367" s="11" t="str">
        <f t="shared" ca="1" si="5"/>
        <v/>
      </c>
      <c r="E367" s="9" t="str">
        <f>IF('2 Software e licenze'!$G169="","",'2 Software e licenze'!G169)</f>
        <v/>
      </c>
    </row>
    <row r="368" spans="1:5" x14ac:dyDescent="0.25">
      <c r="A368" s="8" t="str">
        <f>IF('2 Software e licenze'!$A170="","","Rinnovo licenza")</f>
        <v/>
      </c>
      <c r="B368" s="9" t="str">
        <f>IF('2 Software e licenze'!$A170="","",'2 Software e licenze'!A170)</f>
        <v/>
      </c>
      <c r="C368" s="10" t="str">
        <f>IF('2 Software e licenze'!$E170="","",'2 Software e licenze'!E170)</f>
        <v/>
      </c>
      <c r="D368" s="11" t="str">
        <f t="shared" ca="1" si="5"/>
        <v/>
      </c>
      <c r="E368" s="9" t="str">
        <f>IF('2 Software e licenze'!$G170="","",'2 Software e licenze'!G170)</f>
        <v/>
      </c>
    </row>
    <row r="369" spans="1:5" x14ac:dyDescent="0.25">
      <c r="A369" s="8" t="str">
        <f>IF('2 Software e licenze'!$A171="","","Rinnovo licenza")</f>
        <v/>
      </c>
      <c r="B369" s="9" t="str">
        <f>IF('2 Software e licenze'!$A171="","",'2 Software e licenze'!A171)</f>
        <v/>
      </c>
      <c r="C369" s="10" t="str">
        <f>IF('2 Software e licenze'!$E171="","",'2 Software e licenze'!E171)</f>
        <v/>
      </c>
      <c r="D369" s="11" t="str">
        <f t="shared" ca="1" si="5"/>
        <v/>
      </c>
      <c r="E369" s="9" t="str">
        <f>IF('2 Software e licenze'!$G171="","",'2 Software e licenze'!G171)</f>
        <v/>
      </c>
    </row>
    <row r="370" spans="1:5" x14ac:dyDescent="0.25">
      <c r="A370" s="8" t="str">
        <f>IF('2 Software e licenze'!$A172="","","Rinnovo licenza")</f>
        <v/>
      </c>
      <c r="B370" s="9" t="str">
        <f>IF('2 Software e licenze'!$A172="","",'2 Software e licenze'!A172)</f>
        <v/>
      </c>
      <c r="C370" s="10" t="str">
        <f>IF('2 Software e licenze'!$E172="","",'2 Software e licenze'!E172)</f>
        <v/>
      </c>
      <c r="D370" s="11" t="str">
        <f t="shared" ca="1" si="5"/>
        <v/>
      </c>
      <c r="E370" s="9" t="str">
        <f>IF('2 Software e licenze'!$G172="","",'2 Software e licenze'!G172)</f>
        <v/>
      </c>
    </row>
    <row r="371" spans="1:5" x14ac:dyDescent="0.25">
      <c r="A371" s="8" t="str">
        <f>IF('2 Software e licenze'!$A173="","","Rinnovo licenza")</f>
        <v/>
      </c>
      <c r="B371" s="9" t="str">
        <f>IF('2 Software e licenze'!$A173="","",'2 Software e licenze'!A173)</f>
        <v/>
      </c>
      <c r="C371" s="10" t="str">
        <f>IF('2 Software e licenze'!$E173="","",'2 Software e licenze'!E173)</f>
        <v/>
      </c>
      <c r="D371" s="11" t="str">
        <f t="shared" ca="1" si="5"/>
        <v/>
      </c>
      <c r="E371" s="9" t="str">
        <f>IF('2 Software e licenze'!$G173="","",'2 Software e licenze'!G173)</f>
        <v/>
      </c>
    </row>
    <row r="372" spans="1:5" x14ac:dyDescent="0.25">
      <c r="A372" s="8" t="str">
        <f>IF('2 Software e licenze'!$A174="","","Rinnovo licenza")</f>
        <v/>
      </c>
      <c r="B372" s="9" t="str">
        <f>IF('2 Software e licenze'!$A174="","",'2 Software e licenze'!A174)</f>
        <v/>
      </c>
      <c r="C372" s="10" t="str">
        <f>IF('2 Software e licenze'!$E174="","",'2 Software e licenze'!E174)</f>
        <v/>
      </c>
      <c r="D372" s="11" t="str">
        <f t="shared" ca="1" si="5"/>
        <v/>
      </c>
      <c r="E372" s="9" t="str">
        <f>IF('2 Software e licenze'!$G174="","",'2 Software e licenze'!G174)</f>
        <v/>
      </c>
    </row>
    <row r="373" spans="1:5" x14ac:dyDescent="0.25">
      <c r="A373" s="8" t="str">
        <f>IF('2 Software e licenze'!$A175="","","Rinnovo licenza")</f>
        <v/>
      </c>
      <c r="B373" s="9" t="str">
        <f>IF('2 Software e licenze'!$A175="","",'2 Software e licenze'!A175)</f>
        <v/>
      </c>
      <c r="C373" s="10" t="str">
        <f>IF('2 Software e licenze'!$E175="","",'2 Software e licenze'!E175)</f>
        <v/>
      </c>
      <c r="D373" s="11" t="str">
        <f t="shared" ca="1" si="5"/>
        <v/>
      </c>
      <c r="E373" s="9" t="str">
        <f>IF('2 Software e licenze'!$G175="","",'2 Software e licenze'!G175)</f>
        <v/>
      </c>
    </row>
    <row r="374" spans="1:5" x14ac:dyDescent="0.25">
      <c r="A374" s="8" t="str">
        <f>IF('2 Software e licenze'!$A176="","","Rinnovo licenza")</f>
        <v/>
      </c>
      <c r="B374" s="9" t="str">
        <f>IF('2 Software e licenze'!$A176="","",'2 Software e licenze'!A176)</f>
        <v/>
      </c>
      <c r="C374" s="10" t="str">
        <f>IF('2 Software e licenze'!$E176="","",'2 Software e licenze'!E176)</f>
        <v/>
      </c>
      <c r="D374" s="11" t="str">
        <f t="shared" ca="1" si="5"/>
        <v/>
      </c>
      <c r="E374" s="9" t="str">
        <f>IF('2 Software e licenze'!$G176="","",'2 Software e licenze'!G176)</f>
        <v/>
      </c>
    </row>
    <row r="375" spans="1:5" x14ac:dyDescent="0.25">
      <c r="A375" s="8" t="str">
        <f>IF('2 Software e licenze'!$A177="","","Rinnovo licenza")</f>
        <v/>
      </c>
      <c r="B375" s="9" t="str">
        <f>IF('2 Software e licenze'!$A177="","",'2 Software e licenze'!A177)</f>
        <v/>
      </c>
      <c r="C375" s="10" t="str">
        <f>IF('2 Software e licenze'!$E177="","",'2 Software e licenze'!E177)</f>
        <v/>
      </c>
      <c r="D375" s="11" t="str">
        <f t="shared" ca="1" si="5"/>
        <v/>
      </c>
      <c r="E375" s="9" t="str">
        <f>IF('2 Software e licenze'!$G177="","",'2 Software e licenze'!G177)</f>
        <v/>
      </c>
    </row>
    <row r="376" spans="1:5" x14ac:dyDescent="0.25">
      <c r="A376" s="8" t="str">
        <f>IF('2 Software e licenze'!$A178="","","Rinnovo licenza")</f>
        <v/>
      </c>
      <c r="B376" s="9" t="str">
        <f>IF('2 Software e licenze'!$A178="","",'2 Software e licenze'!A178)</f>
        <v/>
      </c>
      <c r="C376" s="10" t="str">
        <f>IF('2 Software e licenze'!$E178="","",'2 Software e licenze'!E178)</f>
        <v/>
      </c>
      <c r="D376" s="11" t="str">
        <f t="shared" ca="1" si="5"/>
        <v/>
      </c>
      <c r="E376" s="9" t="str">
        <f>IF('2 Software e licenze'!$G178="","",'2 Software e licenze'!G178)</f>
        <v/>
      </c>
    </row>
    <row r="377" spans="1:5" x14ac:dyDescent="0.25">
      <c r="A377" s="8" t="str">
        <f>IF('2 Software e licenze'!$A179="","","Rinnovo licenza")</f>
        <v/>
      </c>
      <c r="B377" s="9" t="str">
        <f>IF('2 Software e licenze'!$A179="","",'2 Software e licenze'!A179)</f>
        <v/>
      </c>
      <c r="C377" s="10" t="str">
        <f>IF('2 Software e licenze'!$E179="","",'2 Software e licenze'!E179)</f>
        <v/>
      </c>
      <c r="D377" s="11" t="str">
        <f t="shared" ca="1" si="5"/>
        <v/>
      </c>
      <c r="E377" s="9" t="str">
        <f>IF('2 Software e licenze'!$G179="","",'2 Software e licenze'!G179)</f>
        <v/>
      </c>
    </row>
    <row r="378" spans="1:5" x14ac:dyDescent="0.25">
      <c r="A378" s="8" t="str">
        <f>IF('2 Software e licenze'!$A180="","","Rinnovo licenza")</f>
        <v/>
      </c>
      <c r="B378" s="9" t="str">
        <f>IF('2 Software e licenze'!$A180="","",'2 Software e licenze'!A180)</f>
        <v/>
      </c>
      <c r="C378" s="10" t="str">
        <f>IF('2 Software e licenze'!$E180="","",'2 Software e licenze'!E180)</f>
        <v/>
      </c>
      <c r="D378" s="11" t="str">
        <f t="shared" ca="1" si="5"/>
        <v/>
      </c>
      <c r="E378" s="9" t="str">
        <f>IF('2 Software e licenze'!$G180="","",'2 Software e licenze'!G180)</f>
        <v/>
      </c>
    </row>
    <row r="379" spans="1:5" x14ac:dyDescent="0.25">
      <c r="A379" s="8" t="str">
        <f>IF('2 Software e licenze'!$A181="","","Rinnovo licenza")</f>
        <v/>
      </c>
      <c r="B379" s="9" t="str">
        <f>IF('2 Software e licenze'!$A181="","",'2 Software e licenze'!A181)</f>
        <v/>
      </c>
      <c r="C379" s="10" t="str">
        <f>IF('2 Software e licenze'!$E181="","",'2 Software e licenze'!E181)</f>
        <v/>
      </c>
      <c r="D379" s="11" t="str">
        <f t="shared" ca="1" si="5"/>
        <v/>
      </c>
      <c r="E379" s="9" t="str">
        <f>IF('2 Software e licenze'!$G181="","",'2 Software e licenze'!G181)</f>
        <v/>
      </c>
    </row>
    <row r="380" spans="1:5" x14ac:dyDescent="0.25">
      <c r="A380" s="8" t="str">
        <f>IF('2 Software e licenze'!$A182="","","Rinnovo licenza")</f>
        <v/>
      </c>
      <c r="B380" s="9" t="str">
        <f>IF('2 Software e licenze'!$A182="","",'2 Software e licenze'!A182)</f>
        <v/>
      </c>
      <c r="C380" s="10" t="str">
        <f>IF('2 Software e licenze'!$E182="","",'2 Software e licenze'!E182)</f>
        <v/>
      </c>
      <c r="D380" s="11" t="str">
        <f t="shared" ca="1" si="5"/>
        <v/>
      </c>
      <c r="E380" s="9" t="str">
        <f>IF('2 Software e licenze'!$G182="","",'2 Software e licenze'!G182)</f>
        <v/>
      </c>
    </row>
    <row r="381" spans="1:5" x14ac:dyDescent="0.25">
      <c r="A381" s="8" t="str">
        <f>IF('2 Software e licenze'!$A183="","","Rinnovo licenza")</f>
        <v/>
      </c>
      <c r="B381" s="9" t="str">
        <f>IF('2 Software e licenze'!$A183="","",'2 Software e licenze'!A183)</f>
        <v/>
      </c>
      <c r="C381" s="10" t="str">
        <f>IF('2 Software e licenze'!$E183="","",'2 Software e licenze'!E183)</f>
        <v/>
      </c>
      <c r="D381" s="11" t="str">
        <f t="shared" ca="1" si="5"/>
        <v/>
      </c>
      <c r="E381" s="9" t="str">
        <f>IF('2 Software e licenze'!$G183="","",'2 Software e licenze'!G183)</f>
        <v/>
      </c>
    </row>
    <row r="382" spans="1:5" x14ac:dyDescent="0.25">
      <c r="A382" s="8" t="str">
        <f>IF('2 Software e licenze'!$A184="","","Rinnovo licenza")</f>
        <v/>
      </c>
      <c r="B382" s="9" t="str">
        <f>IF('2 Software e licenze'!$A184="","",'2 Software e licenze'!A184)</f>
        <v/>
      </c>
      <c r="C382" s="10" t="str">
        <f>IF('2 Software e licenze'!$E184="","",'2 Software e licenze'!E184)</f>
        <v/>
      </c>
      <c r="D382" s="11" t="str">
        <f t="shared" ca="1" si="5"/>
        <v/>
      </c>
      <c r="E382" s="9" t="str">
        <f>IF('2 Software e licenze'!$G184="","",'2 Software e licenze'!G184)</f>
        <v/>
      </c>
    </row>
    <row r="383" spans="1:5" x14ac:dyDescent="0.25">
      <c r="A383" s="8" t="str">
        <f>IF('2 Software e licenze'!$A185="","","Rinnovo licenza")</f>
        <v/>
      </c>
      <c r="B383" s="9" t="str">
        <f>IF('2 Software e licenze'!$A185="","",'2 Software e licenze'!A185)</f>
        <v/>
      </c>
      <c r="C383" s="10" t="str">
        <f>IF('2 Software e licenze'!$E185="","",'2 Software e licenze'!E185)</f>
        <v/>
      </c>
      <c r="D383" s="11" t="str">
        <f t="shared" ca="1" si="5"/>
        <v/>
      </c>
      <c r="E383" s="9" t="str">
        <f>IF('2 Software e licenze'!$G185="","",'2 Software e licenze'!G185)</f>
        <v/>
      </c>
    </row>
    <row r="384" spans="1:5" x14ac:dyDescent="0.25">
      <c r="A384" s="8" t="str">
        <f>IF('2 Software e licenze'!$A186="","","Rinnovo licenza")</f>
        <v/>
      </c>
      <c r="B384" s="9" t="str">
        <f>IF('2 Software e licenze'!$A186="","",'2 Software e licenze'!A186)</f>
        <v/>
      </c>
      <c r="C384" s="10" t="str">
        <f>IF('2 Software e licenze'!$E186="","",'2 Software e licenze'!E186)</f>
        <v/>
      </c>
      <c r="D384" s="11" t="str">
        <f t="shared" ca="1" si="5"/>
        <v/>
      </c>
      <c r="E384" s="9" t="str">
        <f>IF('2 Software e licenze'!$G186="","",'2 Software e licenze'!G186)</f>
        <v/>
      </c>
    </row>
    <row r="385" spans="1:5" x14ac:dyDescent="0.25">
      <c r="A385" s="8" t="str">
        <f>IF('2 Software e licenze'!$A187="","","Rinnovo licenza")</f>
        <v/>
      </c>
      <c r="B385" s="9" t="str">
        <f>IF('2 Software e licenze'!$A187="","",'2 Software e licenze'!A187)</f>
        <v/>
      </c>
      <c r="C385" s="10" t="str">
        <f>IF('2 Software e licenze'!$E187="","",'2 Software e licenze'!E187)</f>
        <v/>
      </c>
      <c r="D385" s="11" t="str">
        <f t="shared" ca="1" si="5"/>
        <v/>
      </c>
      <c r="E385" s="9" t="str">
        <f>IF('2 Software e licenze'!$G187="","",'2 Software e licenze'!G187)</f>
        <v/>
      </c>
    </row>
    <row r="386" spans="1:5" x14ac:dyDescent="0.25">
      <c r="A386" s="8" t="str">
        <f>IF('2 Software e licenze'!$A188="","","Rinnovo licenza")</f>
        <v/>
      </c>
      <c r="B386" s="9" t="str">
        <f>IF('2 Software e licenze'!$A188="","",'2 Software e licenze'!A188)</f>
        <v/>
      </c>
      <c r="C386" s="10" t="str">
        <f>IF('2 Software e licenze'!$E188="","",'2 Software e licenze'!E188)</f>
        <v/>
      </c>
      <c r="D386" s="11" t="str">
        <f t="shared" ca="1" si="5"/>
        <v/>
      </c>
      <c r="E386" s="9" t="str">
        <f>IF('2 Software e licenze'!$G188="","",'2 Software e licenze'!G188)</f>
        <v/>
      </c>
    </row>
    <row r="387" spans="1:5" x14ac:dyDescent="0.25">
      <c r="A387" s="8" t="str">
        <f>IF('2 Software e licenze'!$A189="","","Rinnovo licenza")</f>
        <v/>
      </c>
      <c r="B387" s="9" t="str">
        <f>IF('2 Software e licenze'!$A189="","",'2 Software e licenze'!A189)</f>
        <v/>
      </c>
      <c r="C387" s="10" t="str">
        <f>IF('2 Software e licenze'!$E189="","",'2 Software e licenze'!E189)</f>
        <v/>
      </c>
      <c r="D387" s="11" t="str">
        <f t="shared" ref="D387:D450" ca="1" si="6">IF(ISNUMBER(C387),C387-TODAY(),"")</f>
        <v/>
      </c>
      <c r="E387" s="9" t="str">
        <f>IF('2 Software e licenze'!$G189="","",'2 Software e licenze'!G189)</f>
        <v/>
      </c>
    </row>
    <row r="388" spans="1:5" x14ac:dyDescent="0.25">
      <c r="A388" s="8" t="str">
        <f>IF('2 Software e licenze'!$A190="","","Rinnovo licenza")</f>
        <v/>
      </c>
      <c r="B388" s="9" t="str">
        <f>IF('2 Software e licenze'!$A190="","",'2 Software e licenze'!A190)</f>
        <v/>
      </c>
      <c r="C388" s="10" t="str">
        <f>IF('2 Software e licenze'!$E190="","",'2 Software e licenze'!E190)</f>
        <v/>
      </c>
      <c r="D388" s="11" t="str">
        <f t="shared" ca="1" si="6"/>
        <v/>
      </c>
      <c r="E388" s="9" t="str">
        <f>IF('2 Software e licenze'!$G190="","",'2 Software e licenze'!G190)</f>
        <v/>
      </c>
    </row>
    <row r="389" spans="1:5" x14ac:dyDescent="0.25">
      <c r="A389" s="8" t="str">
        <f>IF('2 Software e licenze'!$A191="","","Rinnovo licenza")</f>
        <v/>
      </c>
      <c r="B389" s="9" t="str">
        <f>IF('2 Software e licenze'!$A191="","",'2 Software e licenze'!A191)</f>
        <v/>
      </c>
      <c r="C389" s="10" t="str">
        <f>IF('2 Software e licenze'!$E191="","",'2 Software e licenze'!E191)</f>
        <v/>
      </c>
      <c r="D389" s="11" t="str">
        <f t="shared" ca="1" si="6"/>
        <v/>
      </c>
      <c r="E389" s="9" t="str">
        <f>IF('2 Software e licenze'!$G191="","",'2 Software e licenze'!G191)</f>
        <v/>
      </c>
    </row>
    <row r="390" spans="1:5" x14ac:dyDescent="0.25">
      <c r="A390" s="8" t="str">
        <f>IF('2 Software e licenze'!$A192="","","Rinnovo licenza")</f>
        <v/>
      </c>
      <c r="B390" s="9" t="str">
        <f>IF('2 Software e licenze'!$A192="","",'2 Software e licenze'!A192)</f>
        <v/>
      </c>
      <c r="C390" s="10" t="str">
        <f>IF('2 Software e licenze'!$E192="","",'2 Software e licenze'!E192)</f>
        <v/>
      </c>
      <c r="D390" s="11" t="str">
        <f t="shared" ca="1" si="6"/>
        <v/>
      </c>
      <c r="E390" s="9" t="str">
        <f>IF('2 Software e licenze'!$G192="","",'2 Software e licenze'!G192)</f>
        <v/>
      </c>
    </row>
    <row r="391" spans="1:5" x14ac:dyDescent="0.25">
      <c r="A391" s="8" t="str">
        <f>IF('2 Software e licenze'!$A193="","","Rinnovo licenza")</f>
        <v/>
      </c>
      <c r="B391" s="9" t="str">
        <f>IF('2 Software e licenze'!$A193="","",'2 Software e licenze'!A193)</f>
        <v/>
      </c>
      <c r="C391" s="10" t="str">
        <f>IF('2 Software e licenze'!$E193="","",'2 Software e licenze'!E193)</f>
        <v/>
      </c>
      <c r="D391" s="11" t="str">
        <f t="shared" ca="1" si="6"/>
        <v/>
      </c>
      <c r="E391" s="9" t="str">
        <f>IF('2 Software e licenze'!$G193="","",'2 Software e licenze'!G193)</f>
        <v/>
      </c>
    </row>
    <row r="392" spans="1:5" x14ac:dyDescent="0.25">
      <c r="A392" s="8" t="str">
        <f>IF('2 Software e licenze'!$A194="","","Rinnovo licenza")</f>
        <v/>
      </c>
      <c r="B392" s="9" t="str">
        <f>IF('2 Software e licenze'!$A194="","",'2 Software e licenze'!A194)</f>
        <v/>
      </c>
      <c r="C392" s="10" t="str">
        <f>IF('2 Software e licenze'!$E194="","",'2 Software e licenze'!E194)</f>
        <v/>
      </c>
      <c r="D392" s="11" t="str">
        <f t="shared" ca="1" si="6"/>
        <v/>
      </c>
      <c r="E392" s="9" t="str">
        <f>IF('2 Software e licenze'!$G194="","",'2 Software e licenze'!G194)</f>
        <v/>
      </c>
    </row>
    <row r="393" spans="1:5" x14ac:dyDescent="0.25">
      <c r="A393" s="8" t="str">
        <f>IF('2 Software e licenze'!$A195="","","Rinnovo licenza")</f>
        <v/>
      </c>
      <c r="B393" s="9" t="str">
        <f>IF('2 Software e licenze'!$A195="","",'2 Software e licenze'!A195)</f>
        <v/>
      </c>
      <c r="C393" s="10" t="str">
        <f>IF('2 Software e licenze'!$E195="","",'2 Software e licenze'!E195)</f>
        <v/>
      </c>
      <c r="D393" s="11" t="str">
        <f t="shared" ca="1" si="6"/>
        <v/>
      </c>
      <c r="E393" s="9" t="str">
        <f>IF('2 Software e licenze'!$G195="","",'2 Software e licenze'!G195)</f>
        <v/>
      </c>
    </row>
    <row r="394" spans="1:5" x14ac:dyDescent="0.25">
      <c r="A394" s="8" t="str">
        <f>IF('2 Software e licenze'!$A196="","","Rinnovo licenza")</f>
        <v/>
      </c>
      <c r="B394" s="9" t="str">
        <f>IF('2 Software e licenze'!$A196="","",'2 Software e licenze'!A196)</f>
        <v/>
      </c>
      <c r="C394" s="10" t="str">
        <f>IF('2 Software e licenze'!$E196="","",'2 Software e licenze'!E196)</f>
        <v/>
      </c>
      <c r="D394" s="11" t="str">
        <f t="shared" ca="1" si="6"/>
        <v/>
      </c>
      <c r="E394" s="9" t="str">
        <f>IF('2 Software e licenze'!$G196="","",'2 Software e licenze'!G196)</f>
        <v/>
      </c>
    </row>
    <row r="395" spans="1:5" x14ac:dyDescent="0.25">
      <c r="A395" s="8" t="str">
        <f>IF('2 Software e licenze'!$A197="","","Rinnovo licenza")</f>
        <v/>
      </c>
      <c r="B395" s="9" t="str">
        <f>IF('2 Software e licenze'!$A197="","",'2 Software e licenze'!A197)</f>
        <v/>
      </c>
      <c r="C395" s="10" t="str">
        <f>IF('2 Software e licenze'!$E197="","",'2 Software e licenze'!E197)</f>
        <v/>
      </c>
      <c r="D395" s="11" t="str">
        <f t="shared" ca="1" si="6"/>
        <v/>
      </c>
      <c r="E395" s="9" t="str">
        <f>IF('2 Software e licenze'!$G197="","",'2 Software e licenze'!G197)</f>
        <v/>
      </c>
    </row>
    <row r="396" spans="1:5" x14ac:dyDescent="0.25">
      <c r="A396" s="8" t="str">
        <f>IF('2 Software e licenze'!$A198="","","Rinnovo licenza")</f>
        <v/>
      </c>
      <c r="B396" s="9" t="str">
        <f>IF('2 Software e licenze'!$A198="","",'2 Software e licenze'!A198)</f>
        <v/>
      </c>
      <c r="C396" s="10" t="str">
        <f>IF('2 Software e licenze'!$E198="","",'2 Software e licenze'!E198)</f>
        <v/>
      </c>
      <c r="D396" s="11" t="str">
        <f t="shared" ca="1" si="6"/>
        <v/>
      </c>
      <c r="E396" s="9" t="str">
        <f>IF('2 Software e licenze'!$G198="","",'2 Software e licenze'!G198)</f>
        <v/>
      </c>
    </row>
    <row r="397" spans="1:5" x14ac:dyDescent="0.25">
      <c r="A397" s="8" t="str">
        <f>IF('2 Software e licenze'!$A199="","","Rinnovo licenza")</f>
        <v/>
      </c>
      <c r="B397" s="9" t="str">
        <f>IF('2 Software e licenze'!$A199="","",'2 Software e licenze'!A199)</f>
        <v/>
      </c>
      <c r="C397" s="10" t="str">
        <f>IF('2 Software e licenze'!$E199="","",'2 Software e licenze'!E199)</f>
        <v/>
      </c>
      <c r="D397" s="11" t="str">
        <f t="shared" ca="1" si="6"/>
        <v/>
      </c>
      <c r="E397" s="9" t="str">
        <f>IF('2 Software e licenze'!$G199="","",'2 Software e licenze'!G199)</f>
        <v/>
      </c>
    </row>
    <row r="398" spans="1:5" x14ac:dyDescent="0.25">
      <c r="A398" s="8" t="str">
        <f>IF('2 Software e licenze'!$A200="","","Rinnovo licenza")</f>
        <v/>
      </c>
      <c r="B398" s="9" t="str">
        <f>IF('2 Software e licenze'!$A200="","",'2 Software e licenze'!A200)</f>
        <v/>
      </c>
      <c r="C398" s="10" t="str">
        <f>IF('2 Software e licenze'!$E200="","",'2 Software e licenze'!E200)</f>
        <v/>
      </c>
      <c r="D398" s="11" t="str">
        <f t="shared" ca="1" si="6"/>
        <v/>
      </c>
      <c r="E398" s="9" t="str">
        <f>IF('2 Software e licenze'!$G200="","",'2 Software e licenze'!G200)</f>
        <v/>
      </c>
    </row>
  </sheetData>
  <autoFilter ref="A2:E398" xr:uid="{00000000-0009-0000-0000-000003000000}"/>
  <mergeCells count="1">
    <mergeCell ref="A1:E1"/>
  </mergeCells>
  <conditionalFormatting sqref="A3:E398">
    <cfRule type="expression" dxfId="1" priority="1">
      <formula>AND(ISNUMBER($D3),$D3&lt;0)</formula>
    </cfRule>
    <cfRule type="expression" dxfId="0" priority="2">
      <formula>AND(ISNUMBER($D3),$D3&gt;=0,$D3&lt;=60)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8"/>
  <sheetViews>
    <sheetView workbookViewId="0"/>
  </sheetViews>
  <sheetFormatPr defaultRowHeight="15" x14ac:dyDescent="0.25"/>
  <cols>
    <col min="1" max="1" width="36" customWidth="1"/>
    <col min="2" max="2" width="16" customWidth="1"/>
    <col min="3" max="3" width="3" customWidth="1"/>
    <col min="4" max="4" width="36" customWidth="1"/>
    <col min="5" max="5" width="14" customWidth="1"/>
  </cols>
  <sheetData>
    <row r="1" spans="1:5" ht="32.1" customHeight="1" x14ac:dyDescent="0.25">
      <c r="A1" s="19" t="s">
        <v>153</v>
      </c>
      <c r="B1" s="16"/>
      <c r="C1" s="16"/>
      <c r="D1" s="16"/>
      <c r="E1" s="16"/>
    </row>
    <row r="3" spans="1:5" ht="24" customHeight="1" x14ac:dyDescent="0.25">
      <c r="A3" s="20" t="s">
        <v>154</v>
      </c>
      <c r="B3" s="16"/>
      <c r="D3" s="20" t="s">
        <v>155</v>
      </c>
      <c r="E3" s="16"/>
    </row>
    <row r="4" spans="1:5" x14ac:dyDescent="0.25">
      <c r="A4" s="8" t="s">
        <v>38</v>
      </c>
      <c r="B4" s="11">
        <f>COUNTIF('1 Hardware'!$B$3:$B$200,"Notebook")</f>
        <v>4</v>
      </c>
      <c r="D4" s="8" t="s">
        <v>44</v>
      </c>
      <c r="E4" s="11">
        <f>COUNTIF('1 Hardware'!$J$3:$J$200,"In uso")</f>
        <v>12</v>
      </c>
    </row>
    <row r="5" spans="1:5" x14ac:dyDescent="0.25">
      <c r="A5" s="8" t="s">
        <v>62</v>
      </c>
      <c r="B5" s="11">
        <f>COUNTIF('1 Hardware'!$B$3:$B$200,"Desktop")</f>
        <v>2</v>
      </c>
      <c r="D5" s="8" t="s">
        <v>93</v>
      </c>
      <c r="E5" s="11">
        <f>COUNTIF('1 Hardware'!$J$3:$J$200,"In magazzino")</f>
        <v>1</v>
      </c>
    </row>
    <row r="6" spans="1:5" x14ac:dyDescent="0.25">
      <c r="A6" s="8" t="s">
        <v>74</v>
      </c>
      <c r="B6" s="11">
        <f>COUNTIF('1 Hardware'!$B$3:$B$200,"Server")</f>
        <v>2</v>
      </c>
      <c r="D6" s="8" t="s">
        <v>103</v>
      </c>
      <c r="E6" s="11">
        <f>COUNTIF('1 Hardware'!$J$3:$J$200,"In riparazione")</f>
        <v>1</v>
      </c>
    </row>
    <row r="7" spans="1:5" x14ac:dyDescent="0.25">
      <c r="A7" s="8" t="s">
        <v>86</v>
      </c>
      <c r="B7" s="11">
        <f>COUNTIF('1 Hardware'!$B$3:$B$200,"Monitor")</f>
        <v>2</v>
      </c>
      <c r="D7" s="8" t="s">
        <v>83</v>
      </c>
      <c r="E7" s="11">
        <f>COUNTIF('1 Hardware'!$J$3:$J$200,"Dismesso")</f>
        <v>1</v>
      </c>
    </row>
    <row r="8" spans="1:5" x14ac:dyDescent="0.25">
      <c r="A8" s="8" t="s">
        <v>96</v>
      </c>
      <c r="B8" s="11">
        <f>COUNTIF('1 Hardware'!$B$3:$B$200,"Stampante")</f>
        <v>2</v>
      </c>
      <c r="D8" s="8" t="s">
        <v>156</v>
      </c>
      <c r="E8" s="11">
        <f ca="1">COUNTIFS('1 Hardware'!$I$3:$I$200,"&lt;"&amp;TODAY(),'1 Hardware'!$J$3:$J$200,"&lt;&gt;Dismesso")</f>
        <v>4</v>
      </c>
    </row>
    <row r="9" spans="1:5" x14ac:dyDescent="0.25">
      <c r="A9" s="8" t="s">
        <v>106</v>
      </c>
      <c r="B9" s="11">
        <f>COUNTIF('1 Hardware'!$B$3:$B$200,"Rete")</f>
        <v>1</v>
      </c>
      <c r="D9" s="8" t="s">
        <v>157</v>
      </c>
      <c r="E9" s="11">
        <f ca="1">COUNTIFS('1 Hardware'!$I$3:$I$200,"&gt;="&amp;TODAY(),'1 Hardware'!$I$3:$I$200,"&lt;="&amp;TODAY()+60)</f>
        <v>1</v>
      </c>
    </row>
    <row r="10" spans="1:5" x14ac:dyDescent="0.25">
      <c r="A10" s="8" t="s">
        <v>111</v>
      </c>
      <c r="B10" s="11">
        <f>COUNTIF('1 Hardware'!$B$3:$B$200,"Mobile")</f>
        <v>2</v>
      </c>
    </row>
    <row r="11" spans="1:5" ht="24" customHeight="1" x14ac:dyDescent="0.25">
      <c r="A11" s="12" t="s">
        <v>158</v>
      </c>
      <c r="B11" s="13">
        <f>COUNTA('1 Hardware'!$A$3:$A$200)</f>
        <v>15</v>
      </c>
    </row>
    <row r="13" spans="1:5" ht="24" customHeight="1" x14ac:dyDescent="0.25">
      <c r="A13" s="20" t="s">
        <v>120</v>
      </c>
      <c r="B13" s="16"/>
      <c r="C13" s="16"/>
      <c r="D13" s="16"/>
      <c r="E13" s="16"/>
    </row>
    <row r="14" spans="1:5" x14ac:dyDescent="0.25">
      <c r="A14" s="8" t="s">
        <v>159</v>
      </c>
      <c r="B14" s="14">
        <f>SUM('2 Software e licenze'!$F$3:$F$200)</f>
        <v>22426</v>
      </c>
      <c r="D14" s="8" t="s">
        <v>160</v>
      </c>
      <c r="E14" s="11">
        <f>SUMPRODUCT(('2 Software e licenze'!$D$3:$D$200&gt;'2 Software e licenze'!$C$3:$C$200)*1)</f>
        <v>1</v>
      </c>
    </row>
    <row r="15" spans="1:5" x14ac:dyDescent="0.25">
      <c r="A15" s="8" t="s">
        <v>161</v>
      </c>
      <c r="B15" s="11">
        <f>SUM('2 Software e licenze'!$C$3:$C$200)</f>
        <v>90</v>
      </c>
      <c r="D15" s="8" t="s">
        <v>162</v>
      </c>
      <c r="E15" s="11">
        <f ca="1">COUNTIFS('2 Software e licenze'!$E$3:$E$200,"&gt;="&amp;TODAY(),'2 Software e licenze'!$E$3:$E$200,"&lt;="&amp;TODAY()+60)</f>
        <v>2</v>
      </c>
    </row>
    <row r="16" spans="1:5" x14ac:dyDescent="0.25">
      <c r="A16" s="8" t="s">
        <v>163</v>
      </c>
      <c r="B16" s="11">
        <f>SUM('2 Software e licenze'!$D$3:$D$200)</f>
        <v>84</v>
      </c>
      <c r="D16" s="8" t="s">
        <v>164</v>
      </c>
      <c r="E16" s="11">
        <f ca="1">COUNTIF('2 Software e licenze'!$E$3:$E$200,"&lt;"&amp;TODAY())</f>
        <v>1</v>
      </c>
    </row>
    <row r="18" spans="1:5" x14ac:dyDescent="0.25">
      <c r="A18" s="21" t="s">
        <v>165</v>
      </c>
      <c r="B18" s="16"/>
      <c r="C18" s="16"/>
      <c r="D18" s="16"/>
      <c r="E18" s="16"/>
    </row>
  </sheetData>
  <mergeCells count="5">
    <mergeCell ref="A1:E1"/>
    <mergeCell ref="A13:E13"/>
    <mergeCell ref="D3:E3"/>
    <mergeCell ref="A3:B3"/>
    <mergeCell ref="A18:E1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Istruzioni</vt:lpstr>
      <vt:lpstr>1 Hardware</vt:lpstr>
      <vt:lpstr>2 Software e licenze</vt:lpstr>
      <vt:lpstr>3 Scadenze</vt:lpstr>
      <vt:lpstr>4 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 inventario asset IT — SynSphere</dc:title>
  <dc:creator>SynSphere Italia</dc:creator>
  <dc:description>Registro asset IT per PMI italiane: hardware, software e licenze, scadenze e dashboard. Supporta la gestione degli attivi richiesta dalla NIS2 (art. 21). https://www.synsphere.it</dc:description>
  <cp:lastModifiedBy>Egiziago Cioffi</cp:lastModifiedBy>
  <dcterms:created xsi:type="dcterms:W3CDTF">2026-06-11T15:08:38Z</dcterms:created>
  <dcterms:modified xsi:type="dcterms:W3CDTF">2026-06-11T16:37:18Z</dcterms:modified>
</cp:coreProperties>
</file>