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Istruzioni" sheetId="1" state="visible" r:id="rId1"/>
    <sheet xmlns:r="http://schemas.openxmlformats.org/officeDocument/2006/relationships" name="Checklist art. 21" sheetId="2" state="visible" r:id="rId2"/>
    <sheet xmlns:r="http://schemas.openxmlformats.org/officeDocument/2006/relationships" name="Piano azioni" sheetId="3" state="visible" r:id="rId3"/>
    <sheet xmlns:r="http://schemas.openxmlformats.org/officeDocument/2006/relationships" name="Riepilogo" sheetId="4" state="visible" r:id="rId4"/>
  </sheets>
  <definedNames/>
  <calcPr calcId="124519" calcMode="auto" fullCalcOnLoad="1"/>
</workbook>
</file>

<file path=xl/styles.xml><?xml version="1.0" encoding="utf-8"?>
<styleSheet xmlns="http://schemas.openxmlformats.org/spreadsheetml/2006/main">
  <numFmts count="0"/>
  <fonts count="10">
    <font>
      <name val="Calibri"/>
      <family val="2"/>
      <color theme="1"/>
      <sz val="11"/>
      <scheme val="minor"/>
    </font>
    <font>
      <name val="Calibri"/>
      <b val="1"/>
      <color rgb="00FFFFFF"/>
      <sz val="20"/>
    </font>
    <font>
      <name val="Calibri"/>
      <i val="1"/>
      <color rgb="00FFFFFF"/>
      <sz val="11"/>
    </font>
    <font>
      <name val="Calibri"/>
      <b val="1"/>
      <color rgb="000177FF"/>
      <sz val="13"/>
    </font>
    <font>
      <name val="Calibri"/>
      <color rgb="00212529"/>
      <sz val="11"/>
    </font>
    <font>
      <name val="Calibri"/>
      <b val="1"/>
      <color rgb="00FFFFFF"/>
      <sz val="14"/>
    </font>
    <font>
      <name val="Calibri"/>
      <b val="1"/>
      <color rgb="00FFFFFF"/>
      <sz val="11"/>
    </font>
    <font>
      <name val="Calibri"/>
      <b val="1"/>
      <color rgb="00212529"/>
      <sz val="10"/>
    </font>
    <font>
      <name val="Calibri"/>
      <color rgb="00212529"/>
      <sz val="10"/>
    </font>
    <font>
      <name val="Calibri"/>
      <color rgb="00666666"/>
      <sz val="10"/>
    </font>
  </fonts>
  <fills count="7">
    <fill>
      <patternFill/>
    </fill>
    <fill>
      <patternFill patternType="gray125"/>
    </fill>
    <fill>
      <patternFill patternType="solid">
        <fgColor rgb="000177FF"/>
        <bgColor rgb="000177FF"/>
      </patternFill>
    </fill>
    <fill>
      <patternFill patternType="solid">
        <fgColor rgb="00005FCC"/>
        <bgColor rgb="00005FCC"/>
      </patternFill>
    </fill>
    <fill>
      <patternFill patternType="solid">
        <fgColor rgb="00F5F5F5"/>
        <bgColor rgb="00F5F5F5"/>
      </patternFill>
    </fill>
    <fill>
      <patternFill patternType="solid">
        <fgColor rgb="00EAF4FF"/>
        <bgColor rgb="00EAF4FF"/>
      </patternFill>
    </fill>
    <fill>
      <patternFill patternType="solid">
        <fgColor rgb="00191A1E"/>
        <bgColor rgb="00191A1E"/>
      </patternFill>
    </fill>
  </fills>
  <borders count="2">
    <border>
      <left/>
      <right/>
      <top/>
      <bottom/>
      <diagonal/>
    </border>
    <border>
      <left style="thin">
        <color rgb="00DDDDDD"/>
      </left>
      <right style="thin">
        <color rgb="00DDDDDD"/>
      </right>
      <top style="thin">
        <color rgb="00DDDDDD"/>
      </top>
      <bottom style="thin">
        <color rgb="00DDDDDD"/>
      </bottom>
    </border>
  </borders>
  <cellStyleXfs count="1">
    <xf numFmtId="0" fontId="0" fillId="0" borderId="0"/>
  </cellStyleXfs>
  <cellXfs count="16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3" borderId="0" applyAlignment="1" pivotButton="0" quotePrefix="0" xfId="0">
      <alignment horizontal="center" vertical="center"/>
    </xf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 wrapText="1"/>
    </xf>
    <xf numFmtId="0" fontId="5" fillId="2" borderId="0" applyAlignment="1" pivotButton="0" quotePrefix="0" xfId="0">
      <alignment horizontal="center" vertical="center" wrapText="1"/>
    </xf>
    <xf numFmtId="0" fontId="6" fillId="2" borderId="1" applyAlignment="1" pivotButton="0" quotePrefix="0" xfId="0">
      <alignment horizontal="center" vertical="center" wrapText="1"/>
    </xf>
    <xf numFmtId="0" fontId="7" fillId="0" borderId="0" applyAlignment="1" pivotButton="0" quotePrefix="0" xfId="0">
      <alignment horizontal="center" vertical="center" wrapText="1"/>
    </xf>
    <xf numFmtId="0" fontId="7" fillId="4" borderId="1" applyAlignment="1" pivotButton="0" quotePrefix="0" xfId="0">
      <alignment horizontal="left" vertical="center" wrapText="1"/>
    </xf>
    <xf numFmtId="0" fontId="8" fillId="5" borderId="1" applyAlignment="1" pivotButton="0" quotePrefix="0" xfId="0">
      <alignment horizontal="left" vertical="center" wrapText="1"/>
    </xf>
    <xf numFmtId="0" fontId="7" fillId="0" borderId="0" pivotButton="0" quotePrefix="0" xfId="0"/>
    <xf numFmtId="1" fontId="9" fillId="4" borderId="1" applyAlignment="1" pivotButton="0" quotePrefix="0" xfId="0">
      <alignment horizontal="right" vertical="center"/>
    </xf>
    <xf numFmtId="9" fontId="9" fillId="4" borderId="1" applyAlignment="1" pivotButton="0" quotePrefix="0" xfId="0">
      <alignment horizontal="right" vertical="center"/>
    </xf>
    <xf numFmtId="0" fontId="6" fillId="6" borderId="1" applyAlignment="1" pivotButton="0" quotePrefix="0" xfId="0">
      <alignment horizontal="left" vertical="center" wrapText="1"/>
    </xf>
    <xf numFmtId="1" fontId="6" fillId="6" borderId="1" applyAlignment="1" pivotButton="0" quotePrefix="0" xfId="0">
      <alignment horizontal="right" vertical="center"/>
    </xf>
    <xf numFmtId="9" fontId="6" fillId="6" borderId="1" applyAlignment="1" pivotButton="0" quotePrefix="0" xfId="0">
      <alignment horizontal="right" vertical="center"/>
    </xf>
  </cellXfs>
  <cellStyles count="1">
    <cellStyle name="Normal" xfId="0" builtinId="0" hidden="0"/>
  </cellStyles>
  <dxfs count="4">
    <dxf>
      <font>
        <name val="Calibri"/>
        <b val="1"/>
        <color rgb="000A6E1A"/>
      </font>
      <fill>
        <patternFill patternType="solid">
          <fgColor rgb="00DEFFE3"/>
          <bgColor rgb="00DEFFE3"/>
        </patternFill>
      </fill>
    </dxf>
    <dxf>
      <font>
        <name val="Calibri"/>
        <b val="1"/>
        <color rgb="008A6D00"/>
      </font>
      <fill>
        <patternFill patternType="solid">
          <fgColor rgb="00FFF7C2"/>
          <bgColor rgb="00FFF7C2"/>
        </patternFill>
      </fill>
    </dxf>
    <dxf>
      <font>
        <name val="Calibri"/>
        <b val="1"/>
        <color rgb="00A0001E"/>
      </font>
      <fill>
        <patternFill patternType="solid">
          <fgColor rgb="00FFE0E0"/>
          <bgColor rgb="00FFE0E0"/>
        </patternFill>
      </fill>
    </dxf>
    <dxf>
      <font>
        <name val="Calibri"/>
        <color rgb="00666666"/>
      </font>
      <fill>
        <patternFill patternType="solid">
          <fgColor rgb="00ECECEC"/>
          <bgColor rgb="00ECECEC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27"/>
  <sheetViews>
    <sheetView workbookViewId="0">
      <selection activeCell="A1" sqref="A1"/>
    </sheetView>
  </sheetViews>
  <sheetFormatPr baseColWidth="8" defaultRowHeight="15"/>
  <cols>
    <col width="4" customWidth="1" min="1" max="1"/>
    <col width="92" customWidth="1" min="2" max="2"/>
  </cols>
  <sheetData>
    <row r="1" ht="50" customHeight="1">
      <c r="A1" s="1" t="inlineStr">
        <is>
          <t>CHECKLIST OPERATIVA NIS2</t>
        </is>
      </c>
    </row>
    <row r="2" ht="22" customHeight="1">
      <c r="A2" s="2" t="inlineStr">
        <is>
          <t>SynSphere Italia — Partner Microsoft per le PMI italiane</t>
        </is>
      </c>
    </row>
    <row r="4" ht="26" customHeight="1">
      <c r="A4" s="3" t="inlineStr">
        <is>
          <t>Cosa fa questo template</t>
        </is>
      </c>
    </row>
    <row r="5" ht="22" customHeight="1">
      <c r="B5" s="4" t="inlineStr">
        <is>
          <t>Registro di adeguamento continuativo alla direttiva NIS2 (D.Lgs. 138/2024): 40 controlli operativi mappati sulle 10 famiglie di misure dell'articolo 21.</t>
        </is>
      </c>
    </row>
    <row r="6" ht="22" customHeight="1">
      <c r="B6" s="4" t="inlineStr">
        <is>
          <t>Per ogni controllo registri lo stato (conforme, parziale, mancante, non applicabile), chi ne è responsabile, la scadenza e le evidenze raccolte.</t>
        </is>
      </c>
    </row>
    <row r="7" ht="22" customHeight="1">
      <c r="B7" s="4" t="inlineStr">
        <is>
          <t>Non è un questionario da compilare una volta sola: è il file di lavoro con cui pianifichi le attività, tracci i progressi e prepari le evidenze per audit e direzione.</t>
        </is>
      </c>
    </row>
    <row r="9" ht="26" customHeight="1">
      <c r="A9" s="3" t="inlineStr">
        <is>
          <t>Come si usa — ordine dei fogli</t>
        </is>
      </c>
    </row>
    <row r="10" ht="22" customHeight="1">
      <c r="B10" s="4" t="inlineStr">
        <is>
          <t>1. Checklist art. 21 — i 40 controlli raggruppati per famiglia di misure. Aggiorna lo stato dal menu a tendina, assegna owner e scadenza, annota le evidenze.</t>
        </is>
      </c>
    </row>
    <row r="11" ht="22" customHeight="1">
      <c r="B11" s="4" t="inlineStr">
        <is>
          <t>2. Piano azioni — i gap emersi dalla checklist diventano azioni prioritizzate (alta/media/bassa) con responsabile, scadenza e stato di avanzamento.</t>
        </is>
      </c>
    </row>
    <row r="12" ht="22" customHeight="1">
      <c r="B12" s="4" t="inlineStr">
        <is>
          <t>3. Riepilogo — conteggi automatici per famiglia (conforme/parziale/mancante) e percentuale di conformità: il quadro da portare in riunione di direzione.</t>
        </is>
      </c>
    </row>
    <row r="13" ht="22" customHeight="1">
      <c r="B13" s="4" t="inlineStr">
        <is>
          <t>I 40 controlli sono già compilati come esempi realistici per una PMI: adattali alla tua realtà, eliminando o aggiungendo righe dove serve.</t>
        </is>
      </c>
    </row>
    <row r="15" ht="26" customHeight="1">
      <c r="A15" s="3" t="inlineStr">
        <is>
          <t>Convenzioni grafiche</t>
        </is>
      </c>
    </row>
    <row r="16" ht="22" customHeight="1">
      <c r="B16" s="4" t="inlineStr">
        <is>
          <t>Celle azzurre = input da compilare o adattare.</t>
        </is>
      </c>
    </row>
    <row r="17" ht="22" customHeight="1">
      <c r="B17" s="4" t="inlineStr">
        <is>
          <t>Stato controllo: verde = conforme, giallo = parziale, rosso = mancante, grigio = non applicabile.</t>
        </is>
      </c>
    </row>
    <row r="18" ht="22" customHeight="1">
      <c r="B18" s="4" t="inlineStr">
        <is>
          <t>Celle grigie nel Riepilogo = calcolate in automatico, non toccarle.</t>
        </is>
      </c>
    </row>
    <row r="19" ht="22" customHeight="1">
      <c r="B19" s="4" t="inlineStr">
        <is>
          <t>Righe nere = totali generali.</t>
        </is>
      </c>
    </row>
    <row r="21" ht="26" customHeight="1">
      <c r="A21" s="3" t="inlineStr">
        <is>
          <t>Disclaimer</t>
        </is>
      </c>
    </row>
    <row r="22" ht="22" customHeight="1">
      <c r="B22" s="4" t="inlineStr">
        <is>
          <t>Questo è uno strumento informativo e operativo: non sostituisce una valutazione legale né una consulenza specialistica sull'applicabilità della direttiva NIS2 alla tua azienda.</t>
        </is>
      </c>
    </row>
    <row r="23" ht="22" customHeight="1">
      <c r="B23" s="4" t="inlineStr">
        <is>
          <t>Perimetro, obblighi di registrazione e termini di notifica vanno verificati con il proprio consulente legale e sulle fonti ufficiali ACN (Agenzia per la Cybersicurezza Nazionale).</t>
        </is>
      </c>
    </row>
    <row r="24" ht="22" customHeight="1">
      <c r="B24" s="4" t="inlineStr">
        <is>
          <t>Per una prima fotografia guidata della tua posizione NIS2 è disponibile il tool online gratuito: https://www.synsphere.it/strumenti/nis2-self-assessment — questo Excel è invece il registro di lavoro continuativo da aggiornare nel tempo.</t>
        </is>
      </c>
    </row>
    <row r="26" ht="26" customHeight="1">
      <c r="A26" s="3" t="inlineStr">
        <is>
          <t>Domande</t>
        </is>
      </c>
    </row>
    <row r="27" ht="22" customHeight="1">
      <c r="B27" s="4" t="inlineStr">
        <is>
          <t>Assessment NIS2 approfondito, remediation sullo stack Microsoft e sicurezza gestita: https://www.synsphere.it/contattaci</t>
        </is>
      </c>
    </row>
  </sheetData>
  <mergeCells count="7">
    <mergeCell ref="A4:B4"/>
    <mergeCell ref="A26:B26"/>
    <mergeCell ref="A21:B21"/>
    <mergeCell ref="A2:B2"/>
    <mergeCell ref="A15:B15"/>
    <mergeCell ref="A1:B1"/>
    <mergeCell ref="A9:B9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G42"/>
  <sheetViews>
    <sheetView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5" customWidth="1" min="1" max="1"/>
    <col width="32" customWidth="1" min="2" max="2"/>
    <col width="62" customWidth="1" min="3" max="3"/>
    <col width="15" customWidth="1" min="4" max="4"/>
    <col width="17" customWidth="1" min="5" max="5"/>
    <col width="12" customWidth="1" min="6" max="6"/>
    <col width="42" customWidth="1" min="7" max="7"/>
  </cols>
  <sheetData>
    <row r="1" ht="32" customHeight="1">
      <c r="A1" s="5" t="inlineStr">
        <is>
          <t>CHECKLIST OPERATIVA NIS2 — MISURE ART. 21 D.LGS. 138/2024</t>
        </is>
      </c>
    </row>
    <row r="2" ht="28" customHeight="1">
      <c r="A2" s="6" t="inlineStr">
        <is>
          <t>#</t>
        </is>
      </c>
      <c r="B2" s="6" t="inlineStr">
        <is>
          <t>Famiglia di misure (art. 21)</t>
        </is>
      </c>
      <c r="C2" s="6" t="inlineStr">
        <is>
          <t>Controllo</t>
        </is>
      </c>
      <c r="D2" s="6" t="inlineStr">
        <is>
          <t>Stato</t>
        </is>
      </c>
      <c r="E2" s="6" t="inlineStr">
        <is>
          <t>Owner</t>
        </is>
      </c>
      <c r="F2" s="6" t="inlineStr">
        <is>
          <t>Scadenza</t>
        </is>
      </c>
      <c r="G2" s="6" t="inlineStr">
        <is>
          <t>Evidenza / Nota</t>
        </is>
      </c>
    </row>
    <row r="3" ht="30" customHeight="1">
      <c r="A3" s="7" t="n">
        <v>1</v>
      </c>
      <c r="B3" s="8" t="inlineStr">
        <is>
          <t>a) Analisi dei rischi e politiche</t>
        </is>
      </c>
      <c r="C3" s="9" t="inlineStr">
        <is>
          <t>Politica di sicurezza delle informazioni approvata dalla direzione, comunicata a tutto il personale e riesaminata almeno una volta l'anno</t>
        </is>
      </c>
      <c r="D3" s="9" t="inlineStr">
        <is>
          <t>Conforme</t>
        </is>
      </c>
      <c r="E3" s="9" t="inlineStr">
        <is>
          <t>Direzione</t>
        </is>
      </c>
      <c r="F3" s="9" t="n"/>
      <c r="G3" s="9" t="inlineStr">
        <is>
          <t>Politica v2.1 approvata, pubblicata sulla intranet</t>
        </is>
      </c>
    </row>
    <row r="4" ht="30" customHeight="1">
      <c r="A4" s="7" t="n">
        <v>2</v>
      </c>
      <c r="B4" s="8" t="inlineStr">
        <is>
          <t>a) Analisi dei rischi e politiche</t>
        </is>
      </c>
      <c r="C4" s="9" t="inlineStr">
        <is>
          <t>Analisi dei rischi documentata sui sistemi informativi critici, con metodologia definita e aggiornamento periodico</t>
        </is>
      </c>
      <c r="D4" s="9" t="inlineStr">
        <is>
          <t>Parziale</t>
        </is>
      </c>
      <c r="E4" s="9" t="inlineStr">
        <is>
          <t>IT Manager</t>
        </is>
      </c>
      <c r="F4" s="9" t="inlineStr">
        <is>
          <t>30/09/2026</t>
        </is>
      </c>
      <c r="G4" s="9" t="inlineStr">
        <is>
          <t>Analisi fatta solo su ERP e posta: estendere a tutti i sistemi critici</t>
        </is>
      </c>
    </row>
    <row r="5" ht="30" customHeight="1">
      <c r="A5" s="7" t="n">
        <v>3</v>
      </c>
      <c r="B5" s="8" t="inlineStr">
        <is>
          <t>a) Analisi dei rischi e politiche</t>
        </is>
      </c>
      <c r="C5" s="9" t="inlineStr">
        <is>
          <t>Perimetro di applicabilità NIS2 verificato (settore, dimensione, ruolo nella filiera) e registrazione sul portale ACN effettuata dove dovuta</t>
        </is>
      </c>
      <c r="D5" s="9" t="inlineStr">
        <is>
          <t>Conforme</t>
        </is>
      </c>
      <c r="E5" s="9" t="inlineStr">
        <is>
          <t>Direzione</t>
        </is>
      </c>
      <c r="F5" s="9" t="n"/>
      <c r="G5" s="9" t="inlineStr">
        <is>
          <t>Verifica con consulente legale, ricevuta registrazione conservata</t>
        </is>
      </c>
    </row>
    <row r="6" ht="30" customHeight="1">
      <c r="A6" s="7" t="n">
        <v>4</v>
      </c>
      <c r="B6" s="8" t="inlineStr">
        <is>
          <t>a) Analisi dei rischi e politiche</t>
        </is>
      </c>
      <c r="C6" s="9" t="inlineStr">
        <is>
          <t>Registro dei rischi con owner, livello di rischio e piano di trattamento per ogni rischio non accettato</t>
        </is>
      </c>
      <c r="D6" s="9" t="inlineStr">
        <is>
          <t>Mancante</t>
        </is>
      </c>
      <c r="E6" s="9" t="inlineStr">
        <is>
          <t>IT Manager</t>
        </is>
      </c>
      <c r="F6" s="9" t="inlineStr">
        <is>
          <t>31/10/2026</t>
        </is>
      </c>
      <c r="G6" s="9" t="inlineStr">
        <is>
          <t>Da impostare partendo dall'analisi dei rischi</t>
        </is>
      </c>
    </row>
    <row r="7" ht="30" customHeight="1">
      <c r="A7" s="7" t="n">
        <v>5</v>
      </c>
      <c r="B7" s="8" t="inlineStr">
        <is>
          <t>b) Gestione degli incidenti</t>
        </is>
      </c>
      <c r="C7" s="9" t="inlineStr">
        <is>
          <t>Procedura di gestione degli incidenti documentata: rilevazione, classificazione, escalation, ruoli e responsabilità</t>
        </is>
      </c>
      <c r="D7" s="9" t="inlineStr">
        <is>
          <t>Parziale</t>
        </is>
      </c>
      <c r="E7" s="9" t="inlineStr">
        <is>
          <t>IT Manager</t>
        </is>
      </c>
      <c r="F7" s="9" t="inlineStr">
        <is>
          <t>31/07/2026</t>
        </is>
      </c>
      <c r="G7" s="9" t="inlineStr">
        <is>
          <t>Bozza esistente: mancano classificazione e matrice di escalation</t>
        </is>
      </c>
    </row>
    <row r="8" ht="30" customHeight="1">
      <c r="A8" s="7" t="n">
        <v>6</v>
      </c>
      <c r="B8" s="8" t="inlineStr">
        <is>
          <t>b) Gestione degli incidenti</t>
        </is>
      </c>
      <c r="C8" s="9" t="inlineStr">
        <is>
          <t>Processo di notifica a CSIRT Italia definito e testato: pre-allerta entro 24 ore, notifica entro 72 ore, relazione finale entro un mese</t>
        </is>
      </c>
      <c r="D8" s="9" t="inlineStr">
        <is>
          <t>Mancante</t>
        </is>
      </c>
      <c r="E8" s="9" t="inlineStr">
        <is>
          <t>IT Manager</t>
        </is>
      </c>
      <c r="F8" s="9" t="inlineStr">
        <is>
          <t>31/07/2026</t>
        </is>
      </c>
      <c r="G8" s="9" t="inlineStr">
        <is>
          <t>Nessun flusso definito: priorità alta</t>
        </is>
      </c>
    </row>
    <row r="9" ht="30" customHeight="1">
      <c r="A9" s="7" t="n">
        <v>7</v>
      </c>
      <c r="B9" s="8" t="inlineStr">
        <is>
          <t>b) Gestione degli incidenti</t>
        </is>
      </c>
      <c r="C9" s="9" t="inlineStr">
        <is>
          <t>Registro degli incidenti di sicurezza con causa, impatto, azioni correttive e lezioni apprese</t>
        </is>
      </c>
      <c r="D9" s="9" t="inlineStr">
        <is>
          <t>Parziale</t>
        </is>
      </c>
      <c r="E9" s="9" t="inlineStr">
        <is>
          <t>Resp. IT interno</t>
        </is>
      </c>
      <c r="F9" s="9" t="inlineStr">
        <is>
          <t>31/08/2026</t>
        </is>
      </c>
      <c r="G9" s="9" t="inlineStr">
        <is>
          <t>Gli incidenti vengono tracciati nel ticketing ma senza lezioni apprese</t>
        </is>
      </c>
    </row>
    <row r="10" ht="30" customHeight="1">
      <c r="A10" s="7" t="n">
        <v>8</v>
      </c>
      <c r="B10" s="8" t="inlineStr">
        <is>
          <t>b) Gestione degli incidenti</t>
        </is>
      </c>
      <c r="C10" s="9" t="inlineStr">
        <is>
          <t>Sistema di rilevazione e allerta attivo sugli eventi di sicurezza (es. Microsoft Defender, SIEM o servizio MDR gestito)</t>
        </is>
      </c>
      <c r="D10" s="9" t="inlineStr">
        <is>
          <t>Conforme</t>
        </is>
      </c>
      <c r="E10" s="9" t="inlineStr">
        <is>
          <t>Fornitore MSP</t>
        </is>
      </c>
      <c r="F10" s="9" t="n"/>
      <c r="G10" s="9" t="inlineStr">
        <is>
          <t>Defender for Business attivo su tutti gli endpoint, alert verso MSP</t>
        </is>
      </c>
    </row>
    <row r="11" ht="30" customHeight="1">
      <c r="A11" s="7" t="n">
        <v>9</v>
      </c>
      <c r="B11" s="8" t="inlineStr">
        <is>
          <t>c) Continuità operativa e crisi</t>
        </is>
      </c>
      <c r="C11" s="9" t="inlineStr">
        <is>
          <t>Backup regolari, automatici e verificati di dati e configurazioni critiche, con almeno una copia offline o immutabile</t>
        </is>
      </c>
      <c r="D11" s="9" t="inlineStr">
        <is>
          <t>Conforme</t>
        </is>
      </c>
      <c r="E11" s="9" t="inlineStr">
        <is>
          <t>Fornitore MSP</t>
        </is>
      </c>
      <c r="F11" s="9" t="n"/>
      <c r="G11" s="9" t="inlineStr">
        <is>
          <t>Backup giornaliero M365 + server, copia immutabile su cloud</t>
        </is>
      </c>
    </row>
    <row r="12" ht="30" customHeight="1">
      <c r="A12" s="7" t="n">
        <v>10</v>
      </c>
      <c r="B12" s="8" t="inlineStr">
        <is>
          <t>c) Continuità operativa e crisi</t>
        </is>
      </c>
      <c r="C12" s="9" t="inlineStr">
        <is>
          <t>Piano di disaster recovery documentato con RTO e RPO definiti per i servizi critici</t>
        </is>
      </c>
      <c r="D12" s="9" t="inlineStr">
        <is>
          <t>Parziale</t>
        </is>
      </c>
      <c r="E12" s="9" t="inlineStr">
        <is>
          <t>IT Manager</t>
        </is>
      </c>
      <c r="F12" s="9" t="inlineStr">
        <is>
          <t>30/09/2026</t>
        </is>
      </c>
      <c r="G12" s="9" t="inlineStr">
        <is>
          <t>Documento esistente ma RTO/RPO mai validati con la direzione</t>
        </is>
      </c>
    </row>
    <row r="13" ht="30" customHeight="1">
      <c r="A13" s="7" t="n">
        <v>11</v>
      </c>
      <c r="B13" s="8" t="inlineStr">
        <is>
          <t>c) Continuità operativa e crisi</t>
        </is>
      </c>
      <c r="C13" s="9" t="inlineStr">
        <is>
          <t>Test di ripristino dei backup eseguiti periodicamente e verbalizzati</t>
        </is>
      </c>
      <c r="D13" s="9" t="inlineStr">
        <is>
          <t>Mancante</t>
        </is>
      </c>
      <c r="E13" s="9" t="inlineStr">
        <is>
          <t>Fornitore MSP</t>
        </is>
      </c>
      <c r="F13" s="9" t="inlineStr">
        <is>
          <t>31/08/2026</t>
        </is>
      </c>
      <c r="G13" s="9" t="inlineStr">
        <is>
          <t>Mai eseguito un test completo: calendarizzare il primo</t>
        </is>
      </c>
    </row>
    <row r="14" ht="30" customHeight="1">
      <c r="A14" s="7" t="n">
        <v>12</v>
      </c>
      <c r="B14" s="8" t="inlineStr">
        <is>
          <t>c) Continuità operativa e crisi</t>
        </is>
      </c>
      <c r="C14" s="9" t="inlineStr">
        <is>
          <t>Piano di gestione delle crisi con catena di comando, contatti di emergenza e canali di comunicazione alternativi</t>
        </is>
      </c>
      <c r="D14" s="9" t="inlineStr">
        <is>
          <t>Mancante</t>
        </is>
      </c>
      <c r="E14" s="9" t="inlineStr">
        <is>
          <t>Direzione</t>
        </is>
      </c>
      <c r="F14" s="9" t="inlineStr">
        <is>
          <t>31/10/2026</t>
        </is>
      </c>
      <c r="G14" s="9" t="inlineStr">
        <is>
          <t>Da redigere: coinvolgere direzione e responsabili di funzione</t>
        </is>
      </c>
    </row>
    <row r="15" ht="30" customHeight="1">
      <c r="A15" s="7" t="n">
        <v>13</v>
      </c>
      <c r="B15" s="8" t="inlineStr">
        <is>
          <t>d) Sicurezza della supply chain</t>
        </is>
      </c>
      <c r="C15" s="9" t="inlineStr">
        <is>
          <t>Censimento dei fornitori ICT critici (software, cloud, MSP, connettività) con valutazione del rischio per ciascuno</t>
        </is>
      </c>
      <c r="D15" s="9" t="inlineStr">
        <is>
          <t>Parziale</t>
        </is>
      </c>
      <c r="E15" s="9" t="inlineStr">
        <is>
          <t>Resp. acquisti</t>
        </is>
      </c>
      <c r="F15" s="9" t="inlineStr">
        <is>
          <t>30/09/2026</t>
        </is>
      </c>
      <c r="G15" s="9" t="inlineStr">
        <is>
          <t>Elenco fornitori esistente ma senza valutazione del rischio</t>
        </is>
      </c>
    </row>
    <row r="16" ht="30" customHeight="1">
      <c r="A16" s="7" t="n">
        <v>14</v>
      </c>
      <c r="B16" s="8" t="inlineStr">
        <is>
          <t>d) Sicurezza della supply chain</t>
        </is>
      </c>
      <c r="C16" s="9" t="inlineStr">
        <is>
          <t>Clausole di sicurezza e obblighi di notifica incidente inseriti nei contratti con i fornitori critici</t>
        </is>
      </c>
      <c r="D16" s="9" t="inlineStr">
        <is>
          <t>Mancante</t>
        </is>
      </c>
      <c r="E16" s="9" t="inlineStr">
        <is>
          <t>Resp. acquisti</t>
        </is>
      </c>
      <c r="F16" s="9" t="inlineStr">
        <is>
          <t>31/12/2026</t>
        </is>
      </c>
      <c r="G16" s="9" t="inlineStr">
        <is>
          <t>Da inserire al rinnovo dei contratti, sentito il legale</t>
        </is>
      </c>
    </row>
    <row r="17" ht="30" customHeight="1">
      <c r="A17" s="7" t="n">
        <v>15</v>
      </c>
      <c r="B17" s="8" t="inlineStr">
        <is>
          <t>d) Sicurezza della supply chain</t>
        </is>
      </c>
      <c r="C17" s="9" t="inlineStr">
        <is>
          <t>Verifica periodica delle certificazioni e delle misure di sicurezza dei fornitori critici (es. ISO/IEC 27001, SOC 2)</t>
        </is>
      </c>
      <c r="D17" s="9" t="inlineStr">
        <is>
          <t>Mancante</t>
        </is>
      </c>
      <c r="E17" s="9" t="inlineStr">
        <is>
          <t>Resp. acquisti</t>
        </is>
      </c>
      <c r="F17" s="9" t="inlineStr">
        <is>
          <t>31/12/2026</t>
        </is>
      </c>
      <c r="G17" s="9" t="inlineStr">
        <is>
          <t>Richiedere certificazioni ai 5 fornitori principali</t>
        </is>
      </c>
    </row>
    <row r="18" ht="30" customHeight="1">
      <c r="A18" s="7" t="n">
        <v>16</v>
      </c>
      <c r="B18" s="8" t="inlineStr">
        <is>
          <t>d) Sicurezza della supply chain</t>
        </is>
      </c>
      <c r="C18" s="9" t="inlineStr">
        <is>
          <t>Gestione degli accessi di terze parti ai sistemi aziendali: account dedicati, perimetro limitato, revoca a fine contratto</t>
        </is>
      </c>
      <c r="D18" s="9" t="inlineStr">
        <is>
          <t>Parziale</t>
        </is>
      </c>
      <c r="E18" s="9" t="inlineStr">
        <is>
          <t>IT Manager</t>
        </is>
      </c>
      <c r="F18" s="9" t="inlineStr">
        <is>
          <t>31/08/2026</t>
        </is>
      </c>
      <c r="G18" s="9" t="inlineStr">
        <is>
          <t>Account guest censiti, manca la revoca automatica a fine contratto</t>
        </is>
      </c>
    </row>
    <row r="19" ht="30" customHeight="1">
      <c r="A19" s="7" t="n">
        <v>17</v>
      </c>
      <c r="B19" s="8" t="inlineStr">
        <is>
          <t>e) Acquisizione e sviluppo sicuri</t>
        </is>
      </c>
      <c r="C19" s="9" t="inlineStr">
        <is>
          <t>Requisiti di sicurezza definiti in fase di acquisto di nuovi sistemi, applicazioni e servizi cloud</t>
        </is>
      </c>
      <c r="D19" s="9" t="inlineStr">
        <is>
          <t>Parziale</t>
        </is>
      </c>
      <c r="E19" s="9" t="inlineStr">
        <is>
          <t>IT Manager</t>
        </is>
      </c>
      <c r="F19" s="9" t="inlineStr">
        <is>
          <t>31/10/2026</t>
        </is>
      </c>
      <c r="G19" s="9" t="inlineStr">
        <is>
          <t>Valutazione informale: definire una checklist di acquisto standard</t>
        </is>
      </c>
    </row>
    <row r="20" ht="30" customHeight="1">
      <c r="A20" s="7" t="n">
        <v>18</v>
      </c>
      <c r="B20" s="8" t="inlineStr">
        <is>
          <t>e) Acquisizione e sviluppo sicuri</t>
        </is>
      </c>
      <c r="C20" s="9" t="inlineStr">
        <is>
          <t>Processo di gestione delle vulnerabilità: inventario dei sistemi, scansioni periodiche, priorità di remediation</t>
        </is>
      </c>
      <c r="D20" s="9" t="inlineStr">
        <is>
          <t>Parziale</t>
        </is>
      </c>
      <c r="E20" s="9" t="inlineStr">
        <is>
          <t>Fornitore MSP</t>
        </is>
      </c>
      <c r="F20" s="9" t="inlineStr">
        <is>
          <t>30/09/2026</t>
        </is>
      </c>
      <c r="G20" s="9" t="inlineStr">
        <is>
          <t>Defender segnala le vulnerabilità ma manca un processo di remediation</t>
        </is>
      </c>
    </row>
    <row r="21" ht="30" customHeight="1">
      <c r="A21" s="7" t="n">
        <v>19</v>
      </c>
      <c r="B21" s="8" t="inlineStr">
        <is>
          <t>e) Acquisizione e sviluppo sicuri</t>
        </is>
      </c>
      <c r="C21" s="9" t="inlineStr">
        <is>
          <t>Patch management documentato con tempi massimi di applicazione per criticità (sistemi operativi, applicazioni, firmware)</t>
        </is>
      </c>
      <c r="D21" s="9" t="inlineStr">
        <is>
          <t>Conforme</t>
        </is>
      </c>
      <c r="E21" s="9" t="inlineStr">
        <is>
          <t>Fornitore MSP</t>
        </is>
      </c>
      <c r="F21" s="9" t="n"/>
      <c r="G21" s="9" t="inlineStr">
        <is>
          <t>Patching automatico via Intune, report mensile MSP</t>
        </is>
      </c>
    </row>
    <row r="22" ht="30" customHeight="1">
      <c r="A22" s="7" t="n">
        <v>20</v>
      </c>
      <c r="B22" s="8" t="inlineStr">
        <is>
          <t>e) Acquisizione e sviluppo sicuri</t>
        </is>
      </c>
      <c r="C22" s="9" t="inlineStr">
        <is>
          <t>Canale per la divulgazione coordinata delle vulnerabilità (contatto pubblico per ricevere segnalazioni di sicurezza)</t>
        </is>
      </c>
      <c r="D22" s="9" t="inlineStr">
        <is>
          <t>Non applicabile</t>
        </is>
      </c>
      <c r="E22" s="9" t="inlineStr">
        <is>
          <t>IT Manager</t>
        </is>
      </c>
      <c r="F22" s="9" t="n"/>
      <c r="G22" s="9" t="inlineStr">
        <is>
          <t>Nessun servizio esposto sviluppato internamente: rivalutare se cambia</t>
        </is>
      </c>
    </row>
    <row r="23" ht="30" customHeight="1">
      <c r="A23" s="7" t="n">
        <v>21</v>
      </c>
      <c r="B23" s="8" t="inlineStr">
        <is>
          <t>f) Efficacia delle misure</t>
        </is>
      </c>
      <c r="C23" s="9" t="inlineStr">
        <is>
          <t>Indicatori di sicurezza definiti e misurati periodicamente (es. copertura MFA, patch in ritardo, esiti phishing simulato)</t>
        </is>
      </c>
      <c r="D23" s="9" t="inlineStr">
        <is>
          <t>Parziale</t>
        </is>
      </c>
      <c r="E23" s="9" t="inlineStr">
        <is>
          <t>IT Manager</t>
        </is>
      </c>
      <c r="F23" s="9" t="inlineStr">
        <is>
          <t>30/09/2026</t>
        </is>
      </c>
      <c r="G23" s="9" t="inlineStr">
        <is>
          <t>Secure Score monitorato, mancano indicatori formalizzati</t>
        </is>
      </c>
    </row>
    <row r="24" ht="30" customHeight="1">
      <c r="A24" s="7" t="n">
        <v>22</v>
      </c>
      <c r="B24" s="8" t="inlineStr">
        <is>
          <t>f) Efficacia delle misure</t>
        </is>
      </c>
      <c r="C24" s="9" t="inlineStr">
        <is>
          <t>Audit o verifiche interne periodiche sull'attuazione delle misure di sicurezza, con rapporto alla direzione</t>
        </is>
      </c>
      <c r="D24" s="9" t="inlineStr">
        <is>
          <t>Mancante</t>
        </is>
      </c>
      <c r="E24" s="9" t="inlineStr">
        <is>
          <t>Direzione</t>
        </is>
      </c>
      <c r="F24" s="9" t="inlineStr">
        <is>
          <t>31/12/2026</t>
        </is>
      </c>
      <c r="G24" s="9" t="inlineStr">
        <is>
          <t>Pianificare la prima verifica interna annuale</t>
        </is>
      </c>
    </row>
    <row r="25" ht="30" customHeight="1">
      <c r="A25" s="7" t="n">
        <v>23</v>
      </c>
      <c r="B25" s="8" t="inlineStr">
        <is>
          <t>f) Efficacia delle misure</t>
        </is>
      </c>
      <c r="C25" s="9" t="inlineStr">
        <is>
          <t>Vulnerability assessment o penetration test eseguiti a intervalli pianificati sui sistemi esposti</t>
        </is>
      </c>
      <c r="D25" s="9" t="inlineStr">
        <is>
          <t>Mancante</t>
        </is>
      </c>
      <c r="E25" s="9" t="inlineStr">
        <is>
          <t>Consulente esterno</t>
        </is>
      </c>
      <c r="F25" s="9" t="inlineStr">
        <is>
          <t>31/12/2026</t>
        </is>
      </c>
      <c r="G25" s="9" t="inlineStr">
        <is>
          <t>Mai eseguito: richiedere offerte per un VA annuale</t>
        </is>
      </c>
    </row>
    <row r="26" ht="30" customHeight="1">
      <c r="A26" s="7" t="n">
        <v>24</v>
      </c>
      <c r="B26" s="8" t="inlineStr">
        <is>
          <t>f) Efficacia delle misure</t>
        </is>
      </c>
      <c r="C26" s="9" t="inlineStr">
        <is>
          <t>Riesame periodico della direzione sulla sicurezza delle informazioni, con decisioni e azioni tracciate</t>
        </is>
      </c>
      <c r="D26" s="9" t="inlineStr">
        <is>
          <t>Parziale</t>
        </is>
      </c>
      <c r="E26" s="9" t="inlineStr">
        <is>
          <t>Direzione</t>
        </is>
      </c>
      <c r="F26" s="9" t="inlineStr">
        <is>
          <t>31/10/2026</t>
        </is>
      </c>
      <c r="G26" s="9" t="inlineStr">
        <is>
          <t>Il tema viene discusso ma senza verbale né azioni tracciate</t>
        </is>
      </c>
    </row>
    <row r="27" ht="30" customHeight="1">
      <c r="A27" s="7" t="n">
        <v>25</v>
      </c>
      <c r="B27" s="8" t="inlineStr">
        <is>
          <t>g) Igiene informatica e formazione</t>
        </is>
      </c>
      <c r="C27" s="9" t="inlineStr">
        <is>
          <t>Formazione di base sulla sicurezza informatica erogata a tutto il personale, con registrazione delle presenze</t>
        </is>
      </c>
      <c r="D27" s="9" t="inlineStr">
        <is>
          <t>Parziale</t>
        </is>
      </c>
      <c r="E27" s="9" t="inlineStr">
        <is>
          <t>HR</t>
        </is>
      </c>
      <c r="F27" s="9" t="inlineStr">
        <is>
          <t>31/10/2026</t>
        </is>
      </c>
      <c r="G27" s="9" t="inlineStr">
        <is>
          <t>Fatta una sessione: manca il piano annuale e il registro presenze</t>
        </is>
      </c>
    </row>
    <row r="28" ht="30" customHeight="1">
      <c r="A28" s="7" t="n">
        <v>26</v>
      </c>
      <c r="B28" s="8" t="inlineStr">
        <is>
          <t>g) Igiene informatica e formazione</t>
        </is>
      </c>
      <c r="C28" s="9" t="inlineStr">
        <is>
          <t>Formazione specifica per la direzione sugli obblighi NIS2 e sulle responsabilità degli organi di amministrazione</t>
        </is>
      </c>
      <c r="D28" s="9" t="inlineStr">
        <is>
          <t>Mancante</t>
        </is>
      </c>
      <c r="E28" s="9" t="inlineStr">
        <is>
          <t>HR</t>
        </is>
      </c>
      <c r="F28" s="9" t="inlineStr">
        <is>
          <t>30/09/2026</t>
        </is>
      </c>
      <c r="G28" s="9" t="inlineStr">
        <is>
          <t>Obbligo specifico per gli organi di amministrazione: priorità alta</t>
        </is>
      </c>
    </row>
    <row r="29" ht="30" customHeight="1">
      <c r="A29" s="7" t="n">
        <v>27</v>
      </c>
      <c r="B29" s="8" t="inlineStr">
        <is>
          <t>g) Igiene informatica e formazione</t>
        </is>
      </c>
      <c r="C29" s="9" t="inlineStr">
        <is>
          <t>Campagne periodiche di phishing simulato con percorsi di rinforzo per chi cade nella simulazione</t>
        </is>
      </c>
      <c r="D29" s="9" t="inlineStr">
        <is>
          <t>Mancante</t>
        </is>
      </c>
      <c r="E29" s="9" t="inlineStr">
        <is>
          <t>Fornitore MSP</t>
        </is>
      </c>
      <c r="F29" s="9" t="inlineStr">
        <is>
          <t>31/10/2026</t>
        </is>
      </c>
      <c r="G29" s="9" t="inlineStr">
        <is>
          <t>Valutare la simulazione di attacco inclusa in Defender</t>
        </is>
      </c>
    </row>
    <row r="30" ht="30" customHeight="1">
      <c r="A30" s="7" t="n">
        <v>28</v>
      </c>
      <c r="B30" s="8" t="inlineStr">
        <is>
          <t>g) Igiene informatica e formazione</t>
        </is>
      </c>
      <c r="C30" s="9" t="inlineStr">
        <is>
          <t>Regole di igiene informatica di base applicate: blocco schermo, aggiornamenti automatici, divieto di software non autorizzato</t>
        </is>
      </c>
      <c r="D30" s="9" t="inlineStr">
        <is>
          <t>Conforme</t>
        </is>
      </c>
      <c r="E30" s="9" t="inlineStr">
        <is>
          <t>IT Manager</t>
        </is>
      </c>
      <c r="F30" s="9" t="n"/>
      <c r="G30" s="9" t="inlineStr">
        <is>
          <t>Policy applicate via Intune su tutti i dispositivi aziendali</t>
        </is>
      </c>
    </row>
    <row r="31" ht="30" customHeight="1">
      <c r="A31" s="7" t="n">
        <v>29</v>
      </c>
      <c r="B31" s="8" t="inlineStr">
        <is>
          <t>h) Crittografia e cifratura</t>
        </is>
      </c>
      <c r="C31" s="9" t="inlineStr">
        <is>
          <t>Cifratura dei dispositivi aziendali attiva (es. BitLocker su laptop e desktop) e verificata centralmente</t>
        </is>
      </c>
      <c r="D31" s="9" t="inlineStr">
        <is>
          <t>Conforme</t>
        </is>
      </c>
      <c r="E31" s="9" t="inlineStr">
        <is>
          <t>IT Manager</t>
        </is>
      </c>
      <c r="F31" s="9" t="n"/>
      <c r="G31" s="9" t="inlineStr">
        <is>
          <t>BitLocker imposto via Intune, chiavi in Entra ID</t>
        </is>
      </c>
    </row>
    <row r="32" ht="30" customHeight="1">
      <c r="A32" s="7" t="n">
        <v>30</v>
      </c>
      <c r="B32" s="8" t="inlineStr">
        <is>
          <t>h) Crittografia e cifratura</t>
        </is>
      </c>
      <c r="C32" s="9" t="inlineStr">
        <is>
          <t>Cifratura dei dati in transito: TLS sui servizi esposti, VPN o accesso Zero Trust per le connessioni remote</t>
        </is>
      </c>
      <c r="D32" s="9" t="inlineStr">
        <is>
          <t>Conforme</t>
        </is>
      </c>
      <c r="E32" s="9" t="inlineStr">
        <is>
          <t>Fornitore MSP</t>
        </is>
      </c>
      <c r="F32" s="9" t="n"/>
      <c r="G32" s="9" t="inlineStr">
        <is>
          <t>TLS ovunque, accesso remoto solo via VPN aziendale</t>
        </is>
      </c>
    </row>
    <row r="33" ht="30" customHeight="1">
      <c r="A33" s="7" t="n">
        <v>31</v>
      </c>
      <c r="B33" s="8" t="inlineStr">
        <is>
          <t>h) Crittografia e cifratura</t>
        </is>
      </c>
      <c r="C33" s="9" t="inlineStr">
        <is>
          <t>Politica sull'uso della crittografia: quali dati cifrare, algoritmi ammessi, gestione e custodia delle chiavi</t>
        </is>
      </c>
      <c r="D33" s="9" t="inlineStr">
        <is>
          <t>Mancante</t>
        </is>
      </c>
      <c r="E33" s="9" t="inlineStr">
        <is>
          <t>IT Manager</t>
        </is>
      </c>
      <c r="F33" s="9" t="inlineStr">
        <is>
          <t>31/12/2026</t>
        </is>
      </c>
      <c r="G33" s="9" t="inlineStr">
        <is>
          <t>Da scrivere: oggi le scelte di cifratura non sono documentate</t>
        </is>
      </c>
    </row>
    <row r="34" ht="30" customHeight="1">
      <c r="A34" s="7" t="n">
        <v>32</v>
      </c>
      <c r="B34" s="8" t="inlineStr">
        <is>
          <t>h) Crittografia e cifratura</t>
        </is>
      </c>
      <c r="C34" s="9" t="inlineStr">
        <is>
          <t>Protezione dei dati sensibili in cloud con classificazione ed eventuale cifratura aggiuntiva (es. etichette Microsoft Purview)</t>
        </is>
      </c>
      <c r="D34" s="9" t="inlineStr">
        <is>
          <t>Parziale</t>
        </is>
      </c>
      <c r="E34" s="9" t="inlineStr">
        <is>
          <t>IT Manager</t>
        </is>
      </c>
      <c r="F34" s="9" t="inlineStr">
        <is>
          <t>31/12/2026</t>
        </is>
      </c>
      <c r="G34" s="9" t="inlineStr">
        <is>
          <t>Etichette di riservatezza create ma non ancora applicate ovunque</t>
        </is>
      </c>
    </row>
    <row r="35" ht="30" customHeight="1">
      <c r="A35" s="7" t="n">
        <v>33</v>
      </c>
      <c r="B35" s="8" t="inlineStr">
        <is>
          <t>i) Risorse umane, accessi e asset</t>
        </is>
      </c>
      <c r="C35" s="9" t="inlineStr">
        <is>
          <t>Inventario aggiornato di hardware, software e servizi cloud con un owner per ogni asset</t>
        </is>
      </c>
      <c r="D35" s="9" t="inlineStr">
        <is>
          <t>Parziale</t>
        </is>
      </c>
      <c r="E35" s="9" t="inlineStr">
        <is>
          <t>IT Manager</t>
        </is>
      </c>
      <c r="F35" s="9" t="inlineStr">
        <is>
          <t>30/09/2026</t>
        </is>
      </c>
      <c r="G35" s="9" t="inlineStr">
        <is>
          <t>Inventario dispositivi in Intune, mancano software e servizi SaaS</t>
        </is>
      </c>
    </row>
    <row r="36" ht="30" customHeight="1">
      <c r="A36" s="7" t="n">
        <v>34</v>
      </c>
      <c r="B36" s="8" t="inlineStr">
        <is>
          <t>i) Risorse umane, accessi e asset</t>
        </is>
      </c>
      <c r="C36" s="9" t="inlineStr">
        <is>
          <t>Processo di onboarding/offboarding: assegnazione e revoca tempestiva di account e dispositivi entro tempi definiti</t>
        </is>
      </c>
      <c r="D36" s="9" t="inlineStr">
        <is>
          <t>Parziale</t>
        </is>
      </c>
      <c r="E36" s="9" t="inlineStr">
        <is>
          <t>HR</t>
        </is>
      </c>
      <c r="F36" s="9" t="inlineStr">
        <is>
          <t>31/08/2026</t>
        </is>
      </c>
      <c r="G36" s="9" t="inlineStr">
        <is>
          <t>Onboarding ok, offboarding senza scadenze formali di revoca</t>
        </is>
      </c>
    </row>
    <row r="37" ht="30" customHeight="1">
      <c r="A37" s="7" t="n">
        <v>35</v>
      </c>
      <c r="B37" s="8" t="inlineStr">
        <is>
          <t>i) Risorse umane, accessi e asset</t>
        </is>
      </c>
      <c r="C37" s="9" t="inlineStr">
        <is>
          <t>Accessi secondo il principio del minimo privilegio, con account amministrativi separati e ruoli rivisti periodicamente</t>
        </is>
      </c>
      <c r="D37" s="9" t="inlineStr">
        <is>
          <t>Parziale</t>
        </is>
      </c>
      <c r="E37" s="9" t="inlineStr">
        <is>
          <t>IT Manager</t>
        </is>
      </c>
      <c r="F37" s="9" t="inlineStr">
        <is>
          <t>30/09/2026</t>
        </is>
      </c>
      <c r="G37" s="9" t="inlineStr">
        <is>
          <t>Admin separati: manca la revisione periodica dei ruoli</t>
        </is>
      </c>
    </row>
    <row r="38" ht="30" customHeight="1">
      <c r="A38" s="7" t="n">
        <v>36</v>
      </c>
      <c r="B38" s="8" t="inlineStr">
        <is>
          <t>i) Risorse umane, accessi e asset</t>
        </is>
      </c>
      <c r="C38" s="9" t="inlineStr">
        <is>
          <t>Verifiche sul personale con accesso a sistemi critici e accordi di riservatezza firmati</t>
        </is>
      </c>
      <c r="D38" s="9" t="inlineStr">
        <is>
          <t>Conforme</t>
        </is>
      </c>
      <c r="E38" s="9" t="inlineStr">
        <is>
          <t>HR</t>
        </is>
      </c>
      <c r="F38" s="9" t="n"/>
      <c r="G38" s="9" t="inlineStr">
        <is>
          <t>NDA firmati da tutto il personale, ruoli critici censiti</t>
        </is>
      </c>
    </row>
    <row r="39" ht="30" customHeight="1">
      <c r="A39" s="7" t="n">
        <v>37</v>
      </c>
      <c r="B39" s="8" t="inlineStr">
        <is>
          <t>j) MFA e comunicazioni sicure</t>
        </is>
      </c>
      <c r="C39" s="9" t="inlineStr">
        <is>
          <t>MFA attiva per tutti gli utenti su posta e servizi cloud, senza eccezioni non documentate</t>
        </is>
      </c>
      <c r="D39" s="9" t="inlineStr">
        <is>
          <t>Conforme</t>
        </is>
      </c>
      <c r="E39" s="9" t="inlineStr">
        <is>
          <t>IT Manager</t>
        </is>
      </c>
      <c r="F39" s="9" t="n"/>
      <c r="G39" s="9" t="inlineStr">
        <is>
          <t>MFA imposta via accesso condizionale Entra ID, nessuna esclusione</t>
        </is>
      </c>
    </row>
    <row r="40" ht="30" customHeight="1">
      <c r="A40" s="7" t="n">
        <v>38</v>
      </c>
      <c r="B40" s="8" t="inlineStr">
        <is>
          <t>j) MFA e comunicazioni sicure</t>
        </is>
      </c>
      <c r="C40" s="9" t="inlineStr">
        <is>
          <t>MFA rafforzata o resistente al phishing per amministratori e accessi privilegiati (es. FIDO2, Windows Hello for Business)</t>
        </is>
      </c>
      <c r="D40" s="9" t="inlineStr">
        <is>
          <t>Parziale</t>
        </is>
      </c>
      <c r="E40" s="9" t="inlineStr">
        <is>
          <t>IT Manager</t>
        </is>
      </c>
      <c r="F40" s="9" t="inlineStr">
        <is>
          <t>30/09/2026</t>
        </is>
      </c>
      <c r="G40" s="9" t="inlineStr">
        <is>
          <t>Admin con MFA app: pianificare passaggio a metodi anti-phishing</t>
        </is>
      </c>
    </row>
    <row r="41" ht="30" customHeight="1">
      <c r="A41" s="7" t="n">
        <v>39</v>
      </c>
      <c r="B41" s="8" t="inlineStr">
        <is>
          <t>j) MFA e comunicazioni sicure</t>
        </is>
      </c>
      <c r="C41" s="9" t="inlineStr">
        <is>
          <t>Comunicazioni aziendali interne su canali cifrati e governati (es. Microsoft Teams al posto di canali personali)</t>
        </is>
      </c>
      <c r="D41" s="9" t="inlineStr">
        <is>
          <t>Conforme</t>
        </is>
      </c>
      <c r="E41" s="9" t="inlineStr">
        <is>
          <t>IT Manager</t>
        </is>
      </c>
      <c r="F41" s="9" t="n"/>
      <c r="G41" s="9" t="inlineStr">
        <is>
          <t>Teams adottato come canale ufficiale, policy comunicata</t>
        </is>
      </c>
    </row>
    <row r="42" ht="30" customHeight="1">
      <c r="A42" s="7" t="n">
        <v>40</v>
      </c>
      <c r="B42" s="8" t="inlineStr">
        <is>
          <t>j) MFA e comunicazioni sicure</t>
        </is>
      </c>
      <c r="C42" s="9" t="inlineStr">
        <is>
          <t>Canale di comunicazione di emergenza alternativo definito nel caso i sistemi primari siano compromessi</t>
        </is>
      </c>
      <c r="D42" s="9" t="inlineStr">
        <is>
          <t>Mancante</t>
        </is>
      </c>
      <c r="E42" s="9" t="inlineStr">
        <is>
          <t>Direzione</t>
        </is>
      </c>
      <c r="F42" s="9" t="inlineStr">
        <is>
          <t>31/10/2026</t>
        </is>
      </c>
      <c r="G42" s="9" t="inlineStr">
        <is>
          <t>Definire canale fuori banda e rubrica contatti di emergenza</t>
        </is>
      </c>
    </row>
  </sheetData>
  <mergeCells count="1">
    <mergeCell ref="A1:G1"/>
  </mergeCells>
  <conditionalFormatting sqref="D3:D42">
    <cfRule type="cellIs" priority="1" operator="equal" dxfId="0" stopIfTrue="1">
      <formula>"Conforme"</formula>
    </cfRule>
    <cfRule type="cellIs" priority="2" operator="equal" dxfId="1" stopIfTrue="1">
      <formula>"Parziale"</formula>
    </cfRule>
    <cfRule type="cellIs" priority="3" operator="equal" dxfId="2" stopIfTrue="1">
      <formula>"Mancante"</formula>
    </cfRule>
    <cfRule type="cellIs" priority="4" operator="equal" dxfId="3" stopIfTrue="1">
      <formula>"Non applicabile"</formula>
    </cfRule>
  </conditionalFormatting>
  <dataValidations count="1">
    <dataValidation sqref="D3:D42" showDropDown="0" showInputMessage="0" showErrorMessage="0" allowBlank="1" errorTitle="Stato non valido" error="Scegli uno stato dall'elenco: Conforme, Parziale, Mancante, Non applicabile." type="list">
      <formula1>"Conforme,Parziale,Mancante,Non applicabile"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H24"/>
  <sheetViews>
    <sheetView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5" customWidth="1" min="1" max="1"/>
    <col width="58" customWidth="1" min="2" max="2"/>
    <col width="32" customWidth="1" min="3" max="3"/>
    <col width="12" customWidth="1" min="4" max="4"/>
    <col width="17" customWidth="1" min="5" max="5"/>
    <col width="12" customWidth="1" min="6" max="6"/>
    <col width="14" customWidth="1" min="7" max="7"/>
    <col width="34" customWidth="1" min="8" max="8"/>
  </cols>
  <sheetData>
    <row r="1" ht="32" customHeight="1">
      <c r="A1" s="5" t="inlineStr">
        <is>
          <t>PIANO AZIONI — GAP PRIORITIZZATI</t>
        </is>
      </c>
    </row>
    <row r="2" ht="28" customHeight="1">
      <c r="A2" s="6" t="inlineStr">
        <is>
          <t>#</t>
        </is>
      </c>
      <c r="B2" s="6" t="inlineStr">
        <is>
          <t>Azione</t>
        </is>
      </c>
      <c r="C2" s="6" t="inlineStr">
        <is>
          <t>Famiglia di misure (art. 21)</t>
        </is>
      </c>
      <c r="D2" s="6" t="inlineStr">
        <is>
          <t>Priorità</t>
        </is>
      </c>
      <c r="E2" s="6" t="inlineStr">
        <is>
          <t>Owner</t>
        </is>
      </c>
      <c r="F2" s="6" t="inlineStr">
        <is>
          <t>Scadenza</t>
        </is>
      </c>
      <c r="G2" s="6" t="inlineStr">
        <is>
          <t>Stato</t>
        </is>
      </c>
      <c r="H2" s="6" t="inlineStr">
        <is>
          <t>Note</t>
        </is>
      </c>
    </row>
    <row r="3" ht="30" customHeight="1">
      <c r="A3" s="10" t="n">
        <v>1</v>
      </c>
      <c r="B3" s="9" t="inlineStr">
        <is>
          <t>Definire e testare il flusso di notifica incidenti a CSIRT Italia (pre-allerta 24 ore, notifica 72 ore, relazione finale)</t>
        </is>
      </c>
      <c r="C3" s="9" t="inlineStr">
        <is>
          <t>b) Gestione degli incidenti</t>
        </is>
      </c>
      <c r="D3" s="9" t="inlineStr">
        <is>
          <t>Alta</t>
        </is>
      </c>
      <c r="E3" s="9" t="inlineStr">
        <is>
          <t>IT Manager</t>
        </is>
      </c>
      <c r="F3" s="9" t="inlineStr">
        <is>
          <t>31/07/2026</t>
        </is>
      </c>
      <c r="G3" s="9" t="inlineStr">
        <is>
          <t>In corso</t>
        </is>
      </c>
      <c r="H3" s="9" t="inlineStr">
        <is>
          <t>Coinvolgere MSP e consulente legale</t>
        </is>
      </c>
    </row>
    <row r="4" ht="30" customHeight="1">
      <c r="A4" s="10" t="n">
        <v>2</v>
      </c>
      <c r="B4" s="9" t="inlineStr">
        <is>
          <t>Completare la procedura di gestione incidenti con classificazione e matrice di escalation</t>
        </is>
      </c>
      <c r="C4" s="9" t="inlineStr">
        <is>
          <t>b) Gestione degli incidenti</t>
        </is>
      </c>
      <c r="D4" s="9" t="inlineStr">
        <is>
          <t>Alta</t>
        </is>
      </c>
      <c r="E4" s="9" t="inlineStr">
        <is>
          <t>IT Manager</t>
        </is>
      </c>
      <c r="F4" s="9" t="inlineStr">
        <is>
          <t>31/07/2026</t>
        </is>
      </c>
      <c r="G4" s="9" t="inlineStr">
        <is>
          <t>In corso</t>
        </is>
      </c>
      <c r="H4" s="9" t="inlineStr">
        <is>
          <t>Partire dalla bozza esistente</t>
        </is>
      </c>
    </row>
    <row r="5" ht="30" customHeight="1">
      <c r="A5" s="10" t="n">
        <v>3</v>
      </c>
      <c r="B5" s="9" t="inlineStr">
        <is>
          <t>Calendarizzare ed eseguire il primo test di ripristino completo dei backup, con verbale</t>
        </is>
      </c>
      <c r="C5" s="9" t="inlineStr">
        <is>
          <t>c) Continuità operativa e crisi</t>
        </is>
      </c>
      <c r="D5" s="9" t="inlineStr">
        <is>
          <t>Alta</t>
        </is>
      </c>
      <c r="E5" s="9" t="inlineStr">
        <is>
          <t>Fornitore MSP</t>
        </is>
      </c>
      <c r="F5" s="9" t="inlineStr">
        <is>
          <t>31/08/2026</t>
        </is>
      </c>
      <c r="G5" s="9" t="inlineStr">
        <is>
          <t>Da fare</t>
        </is>
      </c>
      <c r="H5" s="9" t="inlineStr">
        <is>
          <t>Includere un server e un sito SharePoint</t>
        </is>
      </c>
    </row>
    <row r="6" ht="30" customHeight="1">
      <c r="A6" s="10" t="n">
        <v>4</v>
      </c>
      <c r="B6" s="9" t="inlineStr">
        <is>
          <t>Erogare la formazione NIS2 alla direzione (obblighi e responsabilità degli organi di amministrazione)</t>
        </is>
      </c>
      <c r="C6" s="9" t="inlineStr">
        <is>
          <t>g) Igiene informatica e formazione</t>
        </is>
      </c>
      <c r="D6" s="9" t="inlineStr">
        <is>
          <t>Alta</t>
        </is>
      </c>
      <c r="E6" s="9" t="inlineStr">
        <is>
          <t>HR</t>
        </is>
      </c>
      <c r="F6" s="9" t="inlineStr">
        <is>
          <t>30/09/2026</t>
        </is>
      </c>
      <c r="G6" s="9" t="inlineStr">
        <is>
          <t>Da fare</t>
        </is>
      </c>
      <c r="H6" s="9" t="inlineStr">
        <is>
          <t>Mezza giornata con consulente esterno</t>
        </is>
      </c>
    </row>
    <row r="7" ht="30" customHeight="1">
      <c r="A7" s="10" t="n">
        <v>5</v>
      </c>
      <c r="B7" s="9" t="inlineStr">
        <is>
          <t>Redigere il piano di gestione delle crisi con catena di comando e contatti di emergenza</t>
        </is>
      </c>
      <c r="C7" s="9" t="inlineStr">
        <is>
          <t>c) Continuità operativa e crisi</t>
        </is>
      </c>
      <c r="D7" s="9" t="inlineStr">
        <is>
          <t>Media</t>
        </is>
      </c>
      <c r="E7" s="9" t="inlineStr">
        <is>
          <t>Direzione</t>
        </is>
      </c>
      <c r="F7" s="9" t="inlineStr">
        <is>
          <t>31/10/2026</t>
        </is>
      </c>
      <c r="G7" s="9" t="inlineStr">
        <is>
          <t>Da fare</t>
        </is>
      </c>
      <c r="H7" s="9" t="inlineStr">
        <is>
          <t>Collegato al canale fuori banda della famiglia j</t>
        </is>
      </c>
    </row>
    <row r="8" ht="30" customHeight="1">
      <c r="A8" s="10" t="n">
        <v>6</v>
      </c>
      <c r="B8" s="9" t="inlineStr">
        <is>
          <t>Impostare il registro dei rischi con owner e piano di trattamento</t>
        </is>
      </c>
      <c r="C8" s="9" t="inlineStr">
        <is>
          <t>a) Analisi dei rischi e politiche</t>
        </is>
      </c>
      <c r="D8" s="9" t="inlineStr">
        <is>
          <t>Media</t>
        </is>
      </c>
      <c r="E8" s="9" t="inlineStr">
        <is>
          <t>IT Manager</t>
        </is>
      </c>
      <c r="F8" s="9" t="inlineStr">
        <is>
          <t>31/10/2026</t>
        </is>
      </c>
      <c r="G8" s="9" t="inlineStr">
        <is>
          <t>Da fare</t>
        </is>
      </c>
      <c r="H8" s="9" t="inlineStr">
        <is>
          <t>Riusare l'analisi dei rischi esistente</t>
        </is>
      </c>
    </row>
    <row r="9" ht="30" customHeight="1">
      <c r="A9" s="10" t="n">
        <v>7</v>
      </c>
      <c r="B9" s="9" t="inlineStr">
        <is>
          <t>Inserire clausole di sicurezza e obbligo di notifica incidente nei contratti dei fornitori critici</t>
        </is>
      </c>
      <c r="C9" s="9" t="inlineStr">
        <is>
          <t>d) Sicurezza della supply chain</t>
        </is>
      </c>
      <c r="D9" s="9" t="inlineStr">
        <is>
          <t>Media</t>
        </is>
      </c>
      <c r="E9" s="9" t="inlineStr">
        <is>
          <t>Resp. acquisti</t>
        </is>
      </c>
      <c r="F9" s="9" t="inlineStr">
        <is>
          <t>31/12/2026</t>
        </is>
      </c>
      <c r="G9" s="9" t="inlineStr">
        <is>
          <t>Da fare</t>
        </is>
      </c>
      <c r="H9" s="9" t="inlineStr">
        <is>
          <t>Al rinnovo contrattuale, testo dal legale</t>
        </is>
      </c>
    </row>
    <row r="10" ht="30" customHeight="1">
      <c r="A10" s="10" t="n">
        <v>8</v>
      </c>
      <c r="B10" s="9" t="inlineStr">
        <is>
          <t>Avviare campagne di phishing simulato con percorso di rinforzo</t>
        </is>
      </c>
      <c r="C10" s="9" t="inlineStr">
        <is>
          <t>g) Igiene informatica e formazione</t>
        </is>
      </c>
      <c r="D10" s="9" t="inlineStr">
        <is>
          <t>Media</t>
        </is>
      </c>
      <c r="E10" s="9" t="inlineStr">
        <is>
          <t>Fornitore MSP</t>
        </is>
      </c>
      <c r="F10" s="9" t="inlineStr">
        <is>
          <t>31/10/2026</t>
        </is>
      </c>
      <c r="G10" s="9" t="inlineStr">
        <is>
          <t>Da fare</t>
        </is>
      </c>
      <c r="H10" s="9" t="inlineStr">
        <is>
          <t>Valutare la funzione inclusa in Defender</t>
        </is>
      </c>
    </row>
    <row r="11" ht="30" customHeight="1">
      <c r="A11" s="10" t="n">
        <v>9</v>
      </c>
      <c r="B11" s="9" t="inlineStr">
        <is>
          <t>Scrivere la politica sull'uso della crittografia e censire la gestione delle chiavi</t>
        </is>
      </c>
      <c r="C11" s="9" t="inlineStr">
        <is>
          <t>h) Crittografia e cifratura</t>
        </is>
      </c>
      <c r="D11" s="9" t="inlineStr">
        <is>
          <t>Media</t>
        </is>
      </c>
      <c r="E11" s="9" t="inlineStr">
        <is>
          <t>IT Manager</t>
        </is>
      </c>
      <c r="F11" s="9" t="inlineStr">
        <is>
          <t>31/12/2026</t>
        </is>
      </c>
      <c r="G11" s="9" t="inlineStr">
        <is>
          <t>Da fare</t>
        </is>
      </c>
      <c r="H11" s="9" t="n"/>
    </row>
    <row r="12" ht="30" customHeight="1">
      <c r="A12" s="10" t="n">
        <v>10</v>
      </c>
      <c r="B12" s="9" t="inlineStr">
        <is>
          <t>Pianificare il primo vulnerability assessment sui sistemi esposti</t>
        </is>
      </c>
      <c r="C12" s="9" t="inlineStr">
        <is>
          <t>f) Efficacia delle misure</t>
        </is>
      </c>
      <c r="D12" s="9" t="inlineStr">
        <is>
          <t>Media</t>
        </is>
      </c>
      <c r="E12" s="9" t="inlineStr">
        <is>
          <t>Consulente esterno</t>
        </is>
      </c>
      <c r="F12" s="9" t="inlineStr">
        <is>
          <t>31/12/2026</t>
        </is>
      </c>
      <c r="G12" s="9" t="inlineStr">
        <is>
          <t>Da fare</t>
        </is>
      </c>
      <c r="H12" s="9" t="inlineStr">
        <is>
          <t>Richiedere almeno due offerte</t>
        </is>
      </c>
    </row>
    <row r="13" ht="30" customHeight="1">
      <c r="A13" s="10" t="n">
        <v>11</v>
      </c>
      <c r="B13" s="9" t="inlineStr">
        <is>
          <t>Definire il canale di comunicazione di emergenza alternativo e la rubrica contatti</t>
        </is>
      </c>
      <c r="C13" s="9" t="inlineStr">
        <is>
          <t>j) MFA e comunicazioni sicure</t>
        </is>
      </c>
      <c r="D13" s="9" t="inlineStr">
        <is>
          <t>Bassa</t>
        </is>
      </c>
      <c r="E13" s="9" t="inlineStr">
        <is>
          <t>Direzione</t>
        </is>
      </c>
      <c r="F13" s="9" t="inlineStr">
        <is>
          <t>31/10/2026</t>
        </is>
      </c>
      <c r="G13" s="9" t="inlineStr">
        <is>
          <t>Da fare</t>
        </is>
      </c>
      <c r="H13" s="9" t="n"/>
    </row>
    <row r="14" ht="30" customHeight="1">
      <c r="A14" s="10" t="n">
        <v>12</v>
      </c>
      <c r="B14" s="9" t="inlineStr">
        <is>
          <t>Estendere l'inventario asset a software e servizi SaaS con owner per ogni voce</t>
        </is>
      </c>
      <c r="C14" s="9" t="inlineStr">
        <is>
          <t>i) Risorse umane, accessi e asset</t>
        </is>
      </c>
      <c r="D14" s="9" t="inlineStr">
        <is>
          <t>Bassa</t>
        </is>
      </c>
      <c r="E14" s="9" t="inlineStr">
        <is>
          <t>IT Manager</t>
        </is>
      </c>
      <c r="F14" s="9" t="inlineStr">
        <is>
          <t>30/09/2026</t>
        </is>
      </c>
      <c r="G14" s="9" t="inlineStr">
        <is>
          <t>Da fare</t>
        </is>
      </c>
      <c r="H14" s="9" t="inlineStr">
        <is>
          <t>Integrare l'inventario Intune</t>
        </is>
      </c>
    </row>
    <row r="15" ht="24" customHeight="1">
      <c r="A15" s="10" t="n">
        <v>13</v>
      </c>
      <c r="B15" s="9" t="n"/>
      <c r="C15" s="9" t="n"/>
      <c r="D15" s="9" t="n"/>
      <c r="E15" s="9" t="n"/>
      <c r="F15" s="9" t="n"/>
      <c r="G15" s="9" t="n"/>
      <c r="H15" s="9" t="n"/>
    </row>
    <row r="16" ht="24" customHeight="1">
      <c r="A16" s="10" t="n">
        <v>14</v>
      </c>
      <c r="B16" s="9" t="n"/>
      <c r="C16" s="9" t="n"/>
      <c r="D16" s="9" t="n"/>
      <c r="E16" s="9" t="n"/>
      <c r="F16" s="9" t="n"/>
      <c r="G16" s="9" t="n"/>
      <c r="H16" s="9" t="n"/>
    </row>
    <row r="17" ht="24" customHeight="1">
      <c r="A17" s="10" t="n">
        <v>15</v>
      </c>
      <c r="B17" s="9" t="n"/>
      <c r="C17" s="9" t="n"/>
      <c r="D17" s="9" t="n"/>
      <c r="E17" s="9" t="n"/>
      <c r="F17" s="9" t="n"/>
      <c r="G17" s="9" t="n"/>
      <c r="H17" s="9" t="n"/>
    </row>
    <row r="18" ht="24" customHeight="1">
      <c r="A18" s="10" t="n">
        <v>16</v>
      </c>
      <c r="B18" s="9" t="n"/>
      <c r="C18" s="9" t="n"/>
      <c r="D18" s="9" t="n"/>
      <c r="E18" s="9" t="n"/>
      <c r="F18" s="9" t="n"/>
      <c r="G18" s="9" t="n"/>
      <c r="H18" s="9" t="n"/>
    </row>
    <row r="19" ht="24" customHeight="1">
      <c r="A19" s="10" t="n">
        <v>17</v>
      </c>
      <c r="B19" s="9" t="n"/>
      <c r="C19" s="9" t="n"/>
      <c r="D19" s="9" t="n"/>
      <c r="E19" s="9" t="n"/>
      <c r="F19" s="9" t="n"/>
      <c r="G19" s="9" t="n"/>
      <c r="H19" s="9" t="n"/>
    </row>
    <row r="20" ht="24" customHeight="1">
      <c r="A20" s="10" t="n">
        <v>18</v>
      </c>
      <c r="B20" s="9" t="n"/>
      <c r="C20" s="9" t="n"/>
      <c r="D20" s="9" t="n"/>
      <c r="E20" s="9" t="n"/>
      <c r="F20" s="9" t="n"/>
      <c r="G20" s="9" t="n"/>
      <c r="H20" s="9" t="n"/>
    </row>
    <row r="21" ht="24" customHeight="1">
      <c r="A21" s="10" t="n">
        <v>19</v>
      </c>
      <c r="B21" s="9" t="n"/>
      <c r="C21" s="9" t="n"/>
      <c r="D21" s="9" t="n"/>
      <c r="E21" s="9" t="n"/>
      <c r="F21" s="9" t="n"/>
      <c r="G21" s="9" t="n"/>
      <c r="H21" s="9" t="n"/>
    </row>
    <row r="22" ht="24" customHeight="1">
      <c r="A22" s="10" t="n">
        <v>20</v>
      </c>
      <c r="B22" s="9" t="n"/>
      <c r="C22" s="9" t="n"/>
      <c r="D22" s="9" t="n"/>
      <c r="E22" s="9" t="n"/>
      <c r="F22" s="9" t="n"/>
      <c r="G22" s="9" t="n"/>
      <c r="H22" s="9" t="n"/>
    </row>
    <row r="23" ht="24" customHeight="1">
      <c r="A23" s="10" t="n">
        <v>21</v>
      </c>
      <c r="B23" s="9" t="n"/>
      <c r="C23" s="9" t="n"/>
      <c r="D23" s="9" t="n"/>
      <c r="E23" s="9" t="n"/>
      <c r="F23" s="9" t="n"/>
      <c r="G23" s="9" t="n"/>
      <c r="H23" s="9" t="n"/>
    </row>
    <row r="24" ht="24" customHeight="1">
      <c r="A24" s="10" t="n">
        <v>22</v>
      </c>
      <c r="B24" s="9" t="n"/>
      <c r="C24" s="9" t="n"/>
      <c r="D24" s="9" t="n"/>
      <c r="E24" s="9" t="n"/>
      <c r="F24" s="9" t="n"/>
      <c r="G24" s="9" t="n"/>
      <c r="H24" s="9" t="n"/>
    </row>
  </sheetData>
  <mergeCells count="1">
    <mergeCell ref="A1:H1"/>
  </mergeCells>
  <conditionalFormatting sqref="D3:D24">
    <cfRule type="cellIs" priority="1" operator="equal" dxfId="2" stopIfTrue="1">
      <formula>"Alta"</formula>
    </cfRule>
    <cfRule type="cellIs" priority="2" operator="equal" dxfId="1" stopIfTrue="1">
      <formula>"Media"</formula>
    </cfRule>
    <cfRule type="cellIs" priority="3" operator="equal" dxfId="0" stopIfTrue="1">
      <formula>"Bassa"</formula>
    </cfRule>
  </conditionalFormatting>
  <conditionalFormatting sqref="G3:G24">
    <cfRule type="cellIs" priority="4" operator="equal" dxfId="0" stopIfTrue="1">
      <formula>"Completata"</formula>
    </cfRule>
    <cfRule type="cellIs" priority="5" operator="equal" dxfId="1" stopIfTrue="1">
      <formula>"In corso"</formula>
    </cfRule>
  </conditionalFormatting>
  <dataValidations count="2">
    <dataValidation sqref="D3:D24" showDropDown="0" showInputMessage="0" showErrorMessage="0" allowBlank="1" type="list">
      <formula1>"Alta,Media,Bassa"</formula1>
    </dataValidation>
    <dataValidation sqref="G3:G24" showDropDown="0" showInputMessage="0" showErrorMessage="0" allowBlank="1" type="list">
      <formula1>"Da fare,In corso,Completata"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G13"/>
  <sheetViews>
    <sheetView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40" customWidth="1" min="1" max="1"/>
    <col width="12" customWidth="1" min="2" max="2"/>
    <col width="12" customWidth="1" min="3" max="3"/>
    <col width="12" customWidth="1" min="4" max="4"/>
    <col width="14" customWidth="1" min="5" max="5"/>
    <col width="12" customWidth="1" min="6" max="6"/>
    <col width="14" customWidth="1" min="7" max="7"/>
  </cols>
  <sheetData>
    <row r="1" ht="32" customHeight="1">
      <c r="A1" s="5" t="inlineStr">
        <is>
          <t>RIEPILOGO CONFORMITÀ PER FAMIGLIA DI MISURE</t>
        </is>
      </c>
    </row>
    <row r="2" ht="28" customHeight="1">
      <c r="A2" s="6" t="inlineStr">
        <is>
          <t>Famiglia di misure (art. 21)</t>
        </is>
      </c>
      <c r="B2" s="6" t="inlineStr">
        <is>
          <t>Conforme</t>
        </is>
      </c>
      <c r="C2" s="6" t="inlineStr">
        <is>
          <t>Parziale</t>
        </is>
      </c>
      <c r="D2" s="6" t="inlineStr">
        <is>
          <t>Mancante</t>
        </is>
      </c>
      <c r="E2" s="6" t="inlineStr">
        <is>
          <t>Non applic.</t>
        </is>
      </c>
      <c r="F2" s="6" t="inlineStr">
        <is>
          <t>Controlli</t>
        </is>
      </c>
      <c r="G2" s="6" t="inlineStr">
        <is>
          <t>% conformità</t>
        </is>
      </c>
    </row>
    <row r="3" ht="24" customHeight="1">
      <c r="A3" s="8" t="inlineStr">
        <is>
          <t>a) Analisi dei rischi e politiche</t>
        </is>
      </c>
      <c r="B3" s="11">
        <f>COUNTIFS('Checklist art. 21'!$B$3:$B$42,$A3,'Checklist art. 21'!$D$3:$D$42,"Conforme")</f>
        <v/>
      </c>
      <c r="C3" s="11">
        <f>COUNTIFS('Checklist art. 21'!$B$3:$B$42,$A3,'Checklist art. 21'!$D$3:$D$42,"Parziale")</f>
        <v/>
      </c>
      <c r="D3" s="11">
        <f>COUNTIFS('Checklist art. 21'!$B$3:$B$42,$A3,'Checklist art. 21'!$D$3:$D$42,"Mancante")</f>
        <v/>
      </c>
      <c r="E3" s="11">
        <f>COUNTIFS('Checklist art. 21'!$B$3:$B$42,$A3,'Checklist art. 21'!$D$3:$D$42,"Non applicabile")</f>
        <v/>
      </c>
      <c r="F3" s="11">
        <f>COUNTIFS('Checklist art. 21'!$B$3:$B$42,$A3)</f>
        <v/>
      </c>
      <c r="G3" s="12">
        <f>IF(F3-E3=0,"",B3/(F3-E3))</f>
        <v/>
      </c>
    </row>
    <row r="4" ht="24" customHeight="1">
      <c r="A4" s="8" t="inlineStr">
        <is>
          <t>b) Gestione degli incidenti</t>
        </is>
      </c>
      <c r="B4" s="11">
        <f>COUNTIFS('Checklist art. 21'!$B$3:$B$42,$A4,'Checklist art. 21'!$D$3:$D$42,"Conforme")</f>
        <v/>
      </c>
      <c r="C4" s="11">
        <f>COUNTIFS('Checklist art. 21'!$B$3:$B$42,$A4,'Checklist art. 21'!$D$3:$D$42,"Parziale")</f>
        <v/>
      </c>
      <c r="D4" s="11">
        <f>COUNTIFS('Checklist art. 21'!$B$3:$B$42,$A4,'Checklist art. 21'!$D$3:$D$42,"Mancante")</f>
        <v/>
      </c>
      <c r="E4" s="11">
        <f>COUNTIFS('Checklist art. 21'!$B$3:$B$42,$A4,'Checklist art. 21'!$D$3:$D$42,"Non applicabile")</f>
        <v/>
      </c>
      <c r="F4" s="11">
        <f>COUNTIFS('Checklist art. 21'!$B$3:$B$42,$A4)</f>
        <v/>
      </c>
      <c r="G4" s="12">
        <f>IF(F4-E4=0,"",B4/(F4-E4))</f>
        <v/>
      </c>
    </row>
    <row r="5" ht="24" customHeight="1">
      <c r="A5" s="8" t="inlineStr">
        <is>
          <t>c) Continuità operativa e crisi</t>
        </is>
      </c>
      <c r="B5" s="11">
        <f>COUNTIFS('Checklist art. 21'!$B$3:$B$42,$A5,'Checklist art. 21'!$D$3:$D$42,"Conforme")</f>
        <v/>
      </c>
      <c r="C5" s="11">
        <f>COUNTIFS('Checklist art. 21'!$B$3:$B$42,$A5,'Checklist art. 21'!$D$3:$D$42,"Parziale")</f>
        <v/>
      </c>
      <c r="D5" s="11">
        <f>COUNTIFS('Checklist art. 21'!$B$3:$B$42,$A5,'Checklist art. 21'!$D$3:$D$42,"Mancante")</f>
        <v/>
      </c>
      <c r="E5" s="11">
        <f>COUNTIFS('Checklist art. 21'!$B$3:$B$42,$A5,'Checklist art. 21'!$D$3:$D$42,"Non applicabile")</f>
        <v/>
      </c>
      <c r="F5" s="11">
        <f>COUNTIFS('Checklist art. 21'!$B$3:$B$42,$A5)</f>
        <v/>
      </c>
      <c r="G5" s="12">
        <f>IF(F5-E5=0,"",B5/(F5-E5))</f>
        <v/>
      </c>
    </row>
    <row r="6" ht="24" customHeight="1">
      <c r="A6" s="8" t="inlineStr">
        <is>
          <t>d) Sicurezza della supply chain</t>
        </is>
      </c>
      <c r="B6" s="11">
        <f>COUNTIFS('Checklist art. 21'!$B$3:$B$42,$A6,'Checklist art. 21'!$D$3:$D$42,"Conforme")</f>
        <v/>
      </c>
      <c r="C6" s="11">
        <f>COUNTIFS('Checklist art. 21'!$B$3:$B$42,$A6,'Checklist art. 21'!$D$3:$D$42,"Parziale")</f>
        <v/>
      </c>
      <c r="D6" s="11">
        <f>COUNTIFS('Checklist art. 21'!$B$3:$B$42,$A6,'Checklist art. 21'!$D$3:$D$42,"Mancante")</f>
        <v/>
      </c>
      <c r="E6" s="11">
        <f>COUNTIFS('Checklist art. 21'!$B$3:$B$42,$A6,'Checklist art. 21'!$D$3:$D$42,"Non applicabile")</f>
        <v/>
      </c>
      <c r="F6" s="11">
        <f>COUNTIFS('Checklist art. 21'!$B$3:$B$42,$A6)</f>
        <v/>
      </c>
      <c r="G6" s="12">
        <f>IF(F6-E6=0,"",B6/(F6-E6))</f>
        <v/>
      </c>
    </row>
    <row r="7" ht="24" customHeight="1">
      <c r="A7" s="8" t="inlineStr">
        <is>
          <t>e) Acquisizione e sviluppo sicuri</t>
        </is>
      </c>
      <c r="B7" s="11">
        <f>COUNTIFS('Checklist art. 21'!$B$3:$B$42,$A7,'Checklist art. 21'!$D$3:$D$42,"Conforme")</f>
        <v/>
      </c>
      <c r="C7" s="11">
        <f>COUNTIFS('Checklist art. 21'!$B$3:$B$42,$A7,'Checklist art. 21'!$D$3:$D$42,"Parziale")</f>
        <v/>
      </c>
      <c r="D7" s="11">
        <f>COUNTIFS('Checklist art. 21'!$B$3:$B$42,$A7,'Checklist art. 21'!$D$3:$D$42,"Mancante")</f>
        <v/>
      </c>
      <c r="E7" s="11">
        <f>COUNTIFS('Checklist art. 21'!$B$3:$B$42,$A7,'Checklist art. 21'!$D$3:$D$42,"Non applicabile")</f>
        <v/>
      </c>
      <c r="F7" s="11">
        <f>COUNTIFS('Checklist art. 21'!$B$3:$B$42,$A7)</f>
        <v/>
      </c>
      <c r="G7" s="12">
        <f>IF(F7-E7=0,"",B7/(F7-E7))</f>
        <v/>
      </c>
    </row>
    <row r="8" ht="24" customHeight="1">
      <c r="A8" s="8" t="inlineStr">
        <is>
          <t>f) Efficacia delle misure</t>
        </is>
      </c>
      <c r="B8" s="11">
        <f>COUNTIFS('Checklist art. 21'!$B$3:$B$42,$A8,'Checklist art. 21'!$D$3:$D$42,"Conforme")</f>
        <v/>
      </c>
      <c r="C8" s="11">
        <f>COUNTIFS('Checklist art. 21'!$B$3:$B$42,$A8,'Checklist art. 21'!$D$3:$D$42,"Parziale")</f>
        <v/>
      </c>
      <c r="D8" s="11">
        <f>COUNTIFS('Checklist art. 21'!$B$3:$B$42,$A8,'Checklist art. 21'!$D$3:$D$42,"Mancante")</f>
        <v/>
      </c>
      <c r="E8" s="11">
        <f>COUNTIFS('Checklist art. 21'!$B$3:$B$42,$A8,'Checklist art. 21'!$D$3:$D$42,"Non applicabile")</f>
        <v/>
      </c>
      <c r="F8" s="11">
        <f>COUNTIFS('Checklist art. 21'!$B$3:$B$42,$A8)</f>
        <v/>
      </c>
      <c r="G8" s="12">
        <f>IF(F8-E8=0,"",B8/(F8-E8))</f>
        <v/>
      </c>
    </row>
    <row r="9" ht="24" customHeight="1">
      <c r="A9" s="8" t="inlineStr">
        <is>
          <t>g) Igiene informatica e formazione</t>
        </is>
      </c>
      <c r="B9" s="11">
        <f>COUNTIFS('Checklist art. 21'!$B$3:$B$42,$A9,'Checklist art. 21'!$D$3:$D$42,"Conforme")</f>
        <v/>
      </c>
      <c r="C9" s="11">
        <f>COUNTIFS('Checklist art. 21'!$B$3:$B$42,$A9,'Checklist art. 21'!$D$3:$D$42,"Parziale")</f>
        <v/>
      </c>
      <c r="D9" s="11">
        <f>COUNTIFS('Checklist art. 21'!$B$3:$B$42,$A9,'Checklist art. 21'!$D$3:$D$42,"Mancante")</f>
        <v/>
      </c>
      <c r="E9" s="11">
        <f>COUNTIFS('Checklist art. 21'!$B$3:$B$42,$A9,'Checklist art. 21'!$D$3:$D$42,"Non applicabile")</f>
        <v/>
      </c>
      <c r="F9" s="11">
        <f>COUNTIFS('Checklist art. 21'!$B$3:$B$42,$A9)</f>
        <v/>
      </c>
      <c r="G9" s="12">
        <f>IF(F9-E9=0,"",B9/(F9-E9))</f>
        <v/>
      </c>
    </row>
    <row r="10" ht="24" customHeight="1">
      <c r="A10" s="8" t="inlineStr">
        <is>
          <t>h) Crittografia e cifratura</t>
        </is>
      </c>
      <c r="B10" s="11">
        <f>COUNTIFS('Checklist art. 21'!$B$3:$B$42,$A10,'Checklist art. 21'!$D$3:$D$42,"Conforme")</f>
        <v/>
      </c>
      <c r="C10" s="11">
        <f>COUNTIFS('Checklist art. 21'!$B$3:$B$42,$A10,'Checklist art. 21'!$D$3:$D$42,"Parziale")</f>
        <v/>
      </c>
      <c r="D10" s="11">
        <f>COUNTIFS('Checklist art. 21'!$B$3:$B$42,$A10,'Checklist art. 21'!$D$3:$D$42,"Mancante")</f>
        <v/>
      </c>
      <c r="E10" s="11">
        <f>COUNTIFS('Checklist art. 21'!$B$3:$B$42,$A10,'Checklist art. 21'!$D$3:$D$42,"Non applicabile")</f>
        <v/>
      </c>
      <c r="F10" s="11">
        <f>COUNTIFS('Checklist art. 21'!$B$3:$B$42,$A10)</f>
        <v/>
      </c>
      <c r="G10" s="12">
        <f>IF(F10-E10=0,"",B10/(F10-E10))</f>
        <v/>
      </c>
    </row>
    <row r="11" ht="24" customHeight="1">
      <c r="A11" s="8" t="inlineStr">
        <is>
          <t>i) Risorse umane, accessi e asset</t>
        </is>
      </c>
      <c r="B11" s="11">
        <f>COUNTIFS('Checklist art. 21'!$B$3:$B$42,$A11,'Checklist art. 21'!$D$3:$D$42,"Conforme")</f>
        <v/>
      </c>
      <c r="C11" s="11">
        <f>COUNTIFS('Checklist art. 21'!$B$3:$B$42,$A11,'Checklist art. 21'!$D$3:$D$42,"Parziale")</f>
        <v/>
      </c>
      <c r="D11" s="11">
        <f>COUNTIFS('Checklist art. 21'!$B$3:$B$42,$A11,'Checklist art. 21'!$D$3:$D$42,"Mancante")</f>
        <v/>
      </c>
      <c r="E11" s="11">
        <f>COUNTIFS('Checklist art. 21'!$B$3:$B$42,$A11,'Checklist art. 21'!$D$3:$D$42,"Non applicabile")</f>
        <v/>
      </c>
      <c r="F11" s="11">
        <f>COUNTIFS('Checklist art. 21'!$B$3:$B$42,$A11)</f>
        <v/>
      </c>
      <c r="G11" s="12">
        <f>IF(F11-E11=0,"",B11/(F11-E11))</f>
        <v/>
      </c>
    </row>
    <row r="12" ht="24" customHeight="1">
      <c r="A12" s="8" t="inlineStr">
        <is>
          <t>j) MFA e comunicazioni sicure</t>
        </is>
      </c>
      <c r="B12" s="11">
        <f>COUNTIFS('Checklist art. 21'!$B$3:$B$42,$A12,'Checklist art. 21'!$D$3:$D$42,"Conforme")</f>
        <v/>
      </c>
      <c r="C12" s="11">
        <f>COUNTIFS('Checklist art. 21'!$B$3:$B$42,$A12,'Checklist art. 21'!$D$3:$D$42,"Parziale")</f>
        <v/>
      </c>
      <c r="D12" s="11">
        <f>COUNTIFS('Checklist art. 21'!$B$3:$B$42,$A12,'Checklist art. 21'!$D$3:$D$42,"Mancante")</f>
        <v/>
      </c>
      <c r="E12" s="11">
        <f>COUNTIFS('Checklist art. 21'!$B$3:$B$42,$A12,'Checklist art. 21'!$D$3:$D$42,"Non applicabile")</f>
        <v/>
      </c>
      <c r="F12" s="11">
        <f>COUNTIFS('Checklist art. 21'!$B$3:$B$42,$A12)</f>
        <v/>
      </c>
      <c r="G12" s="12">
        <f>IF(F12-E12=0,"",B12/(F12-E12))</f>
        <v/>
      </c>
    </row>
    <row r="13" ht="26" customHeight="1">
      <c r="A13" s="13" t="inlineStr">
        <is>
          <t>TOTALE GENERALE</t>
        </is>
      </c>
      <c r="B13" s="14">
        <f>SUM(B3:B12)</f>
        <v/>
      </c>
      <c r="C13" s="14">
        <f>SUM(C3:C12)</f>
        <v/>
      </c>
      <c r="D13" s="14">
        <f>SUM(D3:D12)</f>
        <v/>
      </c>
      <c r="E13" s="14">
        <f>SUM(E3:E12)</f>
        <v/>
      </c>
      <c r="F13" s="14">
        <f>SUM(F3:F12)</f>
        <v/>
      </c>
      <c r="G13" s="15">
        <f>IF(F13-E13=0,"",B13/(F13-E13))</f>
        <v/>
      </c>
    </row>
  </sheetData>
  <mergeCells count="1">
    <mergeCell ref="A1:G1"/>
  </mergeCells>
  <conditionalFormatting sqref="G3:G13">
    <cfRule type="cellIs" priority="1" operator="greaterThanOrEqual" dxfId="0" stopIfTrue="1">
      <formula>0.8</formula>
    </cfRule>
    <cfRule type="cellIs" priority="2" operator="greaterThanOrEqual" dxfId="1" stopIfTrue="1">
      <formula>0.5</formula>
    </cfRule>
    <cfRule type="cellIs" priority="3" operator="lessThan" dxfId="2" stopIfTrue="1">
      <formula>0.5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SynSphere Italia</dc:creator>
  <dc:title xmlns:dc="http://purl.org/dc/elements/1.1/">Template checklist operativa NIS2 — SynSphere</dc:title>
  <dc:description xmlns:dc="http://purl.org/dc/elements/1.1/">Checklist operativa NIS2 per PMI: registro di adeguamento continuativo sulle 10 famiglie di misure dell'articolo 21, con piano azioni e riepilogo di conformità. https://www.synsphere.it</dc:description>
  <dcterms:created xmlns:dcterms="http://purl.org/dc/terms/" xmlns:xsi="http://www.w3.org/2001/XMLSchema-instance" xsi:type="dcterms:W3CDTF">2026-06-12T12:25:42Z</dcterms:created>
  <dcterms:modified xmlns:dcterms="http://purl.org/dc/terms/" xmlns:xsi="http://www.w3.org/2001/XMLSchema-instance" xsi:type="dcterms:W3CDTF">2026-06-12T12:25:42Z</dcterms:modified>
</cp:coreProperties>
</file>